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a sheet" sheetId="1" state="visible" r:id="rId2"/>
    <sheet name="Year 2016 Income Statement " sheetId="2" state="visible" r:id="rId3"/>
    <sheet name="Year 2017 Income Statement  " sheetId="3" state="visible" r:id="rId4"/>
    <sheet name="Year 2018 Income Statement" sheetId="4" state="visible" r:id="rId5"/>
    <sheet name="Year 2016 cash flow" sheetId="5" state="visible" r:id="rId6"/>
    <sheet name="Year 2017 cash flow" sheetId="6" state="visible" r:id="rId7"/>
    <sheet name="Year 2018 cash flow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<sst xmlns="http://schemas.openxmlformats.org/spreadsheetml/2006/main" count="367" uniqueCount="157">
  <si>
    <t xml:space="preserve">variables to be specified for your own boutique SaaS are in yellow boxes (see https://djaodjin.com/blog/breaking-the-curse-of-negative-cashflow-in-saas.blog.html for explanation of the model)</t>
  </si>
  <si>
    <t xml:space="preserve">Ratio parameters</t>
  </si>
  <si>
    <t xml:space="preserve">Professional Services vs. Subscription Software</t>
  </si>
  <si>
    <t xml:space="preserve">Customers/Customer Service Representatives</t>
  </si>
  <si>
    <t xml:space="preserve">Customers/Cloud instances</t>
  </si>
  <si>
    <t xml:space="preserve">1-month new subscriptions multiplier (alpha1)</t>
  </si>
  <si>
    <t xml:space="preserve">6-month new subscriptions multiplier (alpha6)</t>
  </si>
  <si>
    <t xml:space="preserve">12-month new subscriptions multiplier (alhpa12)</t>
  </si>
  <si>
    <t xml:space="preserve">1-month new subscriptions increment (beta1)</t>
  </si>
  <si>
    <t xml:space="preserve">6-month new subscriptions increment (beta6)</t>
  </si>
  <si>
    <t xml:space="preserve">12-month new subscriptions increment (beta12)</t>
  </si>
  <si>
    <t xml:space="preserve">1-month renewal subscriptions distribution (gamma1)</t>
  </si>
  <si>
    <t xml:space="preserve">6-month renewal subscriptions distribution (gamma6)</t>
  </si>
  <si>
    <t xml:space="preserve">12-month renewal subscriptions distribution (gamma12)</t>
  </si>
  <si>
    <t xml:space="preserve">churn</t>
  </si>
  <si>
    <t xml:space="preserve">First 6 months 1-month renewal subscriptions distribution (gamma1)</t>
  </si>
  <si>
    <t xml:space="preserve">First year 1-month renewal subscriptions distribution (gamma1)</t>
  </si>
  <si>
    <t xml:space="preserve">First year 6-month renewal subscriptions distribution (gamma6)</t>
  </si>
  <si>
    <t xml:space="preserve">6-month price discount</t>
  </si>
  <si>
    <t xml:space="preserve">12-month price discount</t>
  </si>
  <si>
    <t xml:space="preserve">Pricing (average per month per customer)</t>
  </si>
  <si>
    <t xml:space="preserve">1 month Subscription Product (monthly)</t>
  </si>
  <si>
    <t xml:space="preserve">6 months Subscription Product (monthly)</t>
  </si>
  <si>
    <t xml:space="preserve">1 year Subscription Product (monthly)</t>
  </si>
  <si>
    <t xml:space="preserve">Invoiced Professional Services (hourly)</t>
  </si>
  <si>
    <t xml:space="preserve">Costs (per month)</t>
  </si>
  <si>
    <t xml:space="preserve">Price per cloud server</t>
  </si>
  <si>
    <t xml:space="preserve">Salary (annually)</t>
  </si>
  <si>
    <t xml:space="preserve">DevOps Engineer</t>
  </si>
  <si>
    <t xml:space="preserve">Application Engineer</t>
  </si>
  <si>
    <t xml:space="preserve">Customer Support Representative (CSR)</t>
  </si>
  <si>
    <t xml:space="preserve">Sales (Base)</t>
  </si>
  <si>
    <t xml:space="preserve">Sales (Commission)</t>
  </si>
  <si>
    <t xml:space="preserve">Marketing</t>
  </si>
  <si>
    <t xml:space="preserve">“+1”</t>
  </si>
  <si>
    <t xml:space="preserve">“+6”</t>
  </si>
  <si>
    <t xml:space="preserve">“+12”</t>
  </si>
  <si>
    <t xml:space="preserve">Aug’16</t>
  </si>
  <si>
    <t xml:space="preserve">Sep’16</t>
  </si>
  <si>
    <t xml:space="preserve">Oct’16</t>
  </si>
  <si>
    <t xml:space="preserve">Nov’16</t>
  </si>
  <si>
    <t xml:space="preserve">Dec’16</t>
  </si>
  <si>
    <t xml:space="preserve">Jan’17</t>
  </si>
  <si>
    <t xml:space="preserve">Feb’17</t>
  </si>
  <si>
    <t xml:space="preserve">Mar’17</t>
  </si>
  <si>
    <t xml:space="preserve">Apr’17</t>
  </si>
  <si>
    <t xml:space="preserve">May’17</t>
  </si>
  <si>
    <t xml:space="preserve">Jun’17</t>
  </si>
  <si>
    <t xml:space="preserve">Jul’17</t>
  </si>
  <si>
    <t xml:space="preserve">Aug’17</t>
  </si>
  <si>
    <t xml:space="preserve">Sep’17</t>
  </si>
  <si>
    <t xml:space="preserve">Oct’17</t>
  </si>
  <si>
    <t xml:space="preserve">Nov’17</t>
  </si>
  <si>
    <t xml:space="preserve">Dec’17</t>
  </si>
  <si>
    <t xml:space="preserve">Jan’18</t>
  </si>
  <si>
    <t xml:space="preserve">Feb’18</t>
  </si>
  <si>
    <t xml:space="preserve">Mar’18</t>
  </si>
  <si>
    <t xml:space="preserve">Apr’18</t>
  </si>
  <si>
    <t xml:space="preserve">May’18</t>
  </si>
  <si>
    <t xml:space="preserve">Jun’18</t>
  </si>
  <si>
    <t xml:space="preserve">Jul’18</t>
  </si>
  <si>
    <t xml:space="preserve">Aug’18</t>
  </si>
  <si>
    <t xml:space="preserve">Sep’18</t>
  </si>
  <si>
    <t xml:space="preserve">Oct’18</t>
  </si>
  <si>
    <t xml:space="preserve">Nov’18</t>
  </si>
  <si>
    <t xml:space="preserve">Dec’18</t>
  </si>
  <si>
    <t xml:space="preserve">Jan’19</t>
  </si>
  <si>
    <t xml:space="preserve">Feb’19</t>
  </si>
  <si>
    <t xml:space="preserve">Head count</t>
  </si>
  <si>
    <t xml:space="preserve">DevOps Engineers</t>
  </si>
  <si>
    <t xml:space="preserve">Application Engineers</t>
  </si>
  <si>
    <t xml:space="preserve">Customer Support Representatives</t>
  </si>
  <si>
    <t xml:space="preserve">Sales</t>
  </si>
  <si>
    <t xml:space="preserve">Total customers</t>
  </si>
  <si>
    <t xml:space="preserve">Total payments in period</t>
  </si>
  <si>
    <t xml:space="preserve">monthly</t>
  </si>
  <si>
    <t xml:space="preserve">6 months</t>
  </si>
  <si>
    <t xml:space="preserve">1 year</t>
  </si>
  <si>
    <t xml:space="preserve">New subscriptions</t>
  </si>
  <si>
    <t xml:space="preserve">Renewals</t>
  </si>
  <si>
    <t xml:space="preserve">Cash flow</t>
  </si>
  <si>
    <t xml:space="preserve">Cash flow (new)</t>
  </si>
  <si>
    <t xml:space="preserve">Cash flow (renewals)</t>
  </si>
  <si>
    <t xml:space="preserve">Subscription Product Revenue</t>
  </si>
  <si>
    <t xml:space="preserve">Subscription Product Revenue (new)</t>
  </si>
  <si>
    <t xml:space="preserve">Subscription Product Revenue (renewals)</t>
  </si>
  <si>
    <t xml:space="preserve">Professional Services Revenue</t>
  </si>
  <si>
    <t xml:space="preserve">Expenses</t>
  </si>
  <si>
    <t xml:space="preserve">Cost of Goods Sold</t>
  </si>
  <si>
    <t xml:space="preserve">Payment Processor Transaction Fees</t>
  </si>
  <si>
    <t xml:space="preserve">Hosting costs</t>
  </si>
  <si>
    <t xml:space="preserve">Professional Services</t>
  </si>
  <si>
    <t xml:space="preserve">Operating Expenses</t>
  </si>
  <si>
    <t xml:space="preserve">R&amp;D</t>
  </si>
  <si>
    <t xml:space="preserve">Miscellaneous</t>
  </si>
  <si>
    <t xml:space="preserve">Accountant</t>
  </si>
  <si>
    <t xml:space="preserve">Register Agent</t>
  </si>
  <si>
    <t xml:space="preserve">Payroll Software</t>
  </si>
  <si>
    <t xml:space="preserve">Offices and mailing address</t>
  </si>
  <si>
    <t xml:space="preserve">Bank Fees</t>
  </si>
  <si>
    <t xml:space="preserve">Your boutique SaaS</t>
  </si>
  <si>
    <t xml:space="preserve">Year 2016 Monthly Income Statement</t>
  </si>
  <si>
    <t xml:space="preserve">Period/Month:</t>
  </si>
  <si>
    <t xml:space="preserve">January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</si>
  <si>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</si>
  <si>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</si>
  <si>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</si>
  <si>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</si>
  <si>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</si>
  <si>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</si>
  <si>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</si>
  <si>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</si>
  <si>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</si>
  <si>
    <t xml:space="preserve">November</t>
  </si>
  <si>
    <t xml:space="preserve">December</t>
  </si>
  <si>
    <t xml:space="preserve">Totals</t>
  </si>
  <si>
    <t xml:space="preserve">Revenue</t>
  </si>
  <si>
    <t xml:space="preserve">Subscription Software</t>
  </si>
  <si>
    <t xml:space="preserve">Professional Service</t>
  </si>
  <si>
    <t xml:space="preserve">Total Revenue</t>
  </si>
  <si>
    <t xml:space="preserve">Hosting Expenses</t>
  </si>
  <si>
    <t xml:space="preserve">DevOps Engineering</t>
  </si>
  <si>
    <t xml:space="preserve">Customer Support</t>
  </si>
  <si>
    <t xml:space="preserve">Total Cost of Goods Sold</t>
  </si>
  <si>
    <t xml:space="preserve">Gross Profit</t>
  </si>
  <si>
    <t xml:space="preserve">Gross Margin</t>
  </si>
  <si>
    <t xml:space="preserve">R &amp; D</t>
  </si>
  <si>
    <t xml:space="preserve">Total Operating Expenses</t>
  </si>
  <si>
    <t xml:space="preserve">Total income</t>
  </si>
  <si>
    <t xml:space="preserve">Income Taxes</t>
  </si>
  <si>
    <t xml:space="preserve">Net Income (Loss)</t>
  </si>
  <si>
    <t xml:space="preserve">Tax Rate</t>
  </si>
  <si>
    <t xml:space="preserve">Year 2017 Monthly Income Statement</t>
  </si>
  <si>
    <t xml:space="preserve">Year 2018 Monthly Income Statement</t>
  </si>
  <si>
    <t xml:space="preserve">Your Boutique SaaS</t>
  </si>
  <si>
    <t xml:space="preserve">Year 2016 Cash flow</t>
  </si>
  <si>
    <t xml:space="preserve">Begin cash</t>
  </si>
  <si>
    <t xml:space="preserve">Credit/Debit</t>
  </si>
  <si>
    <t xml:space="preserve">Operation</t>
  </si>
  <si>
    <t xml:space="preserve">Cash in</t>
  </si>
  <si>
    <t xml:space="preserve">Cash In subtotal</t>
  </si>
  <si>
    <t xml:space="preserve">Cash paid out</t>
  </si>
  <si>
    <t xml:space="preserve">Cash out subtotal</t>
  </si>
  <si>
    <t xml:space="preserve">Subtotal operating</t>
  </si>
  <si>
    <t xml:space="preserve">Financing</t>
  </si>
  <si>
    <t xml:space="preserve">Stock issuing</t>
  </si>
  <si>
    <t xml:space="preserve">Convertible debt</t>
  </si>
  <si>
    <t xml:space="preserve">Short-term loan (Line of credit)</t>
  </si>
  <si>
    <t xml:space="preserve">Cash in subtotal</t>
  </si>
  <si>
    <t xml:space="preserve">Cash out</t>
  </si>
  <si>
    <t xml:space="preserve">Dividend payment</t>
  </si>
  <si>
    <t xml:space="preserve">Short-term loan payments</t>
  </si>
  <si>
    <t xml:space="preserve">Shares buyback</t>
  </si>
  <si>
    <t xml:space="preserve">Subtotal financing</t>
  </si>
  <si>
    <t xml:space="preserve">Change in cash</t>
  </si>
  <si>
    <t xml:space="preserve">Year 2017 Cash flow</t>
  </si>
  <si>
    <t xml:space="preserve">Year 2018 Cash flow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</si>
</sst>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[$$-409]#,##0.00;[RED]\-[$$-409]#,##0.00"/>
    <numFmt numFmtId="167" formatCode="0.00"/>
    <numFmt numFmtId="168" formatCode="\$#,##0.00"/>
    <numFmt numFmtId="169" formatCode="\$#,##0.00;[RED]\$#,##0.00"/>
    <numFmt numFmtId="170" formatCode="_(\$* #,##0.00_);_(\$* \(#,##0.00\);_(\$* \-??_);_(@_)"/>
    <numFmt numFmtId="171" formatCode="\$#,##0.00;[RED]&quot;-$&quot;#,##0.00"/>
    <numFmt numFmtId="172" formatCode="[$$-409]#,##0.--;[RED]\-[$$-409]#,##0.--"/>
    <numFmt numFmtId="173" formatCode="\$#,##0.00;[RED]&quot;-$&quot;#,##0.00"/>
  </numFmts>
  <fonts count="1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0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0"/>
      <charset val="1"/>
    </font>
    <font>
      <i val="true"/>
      <sz val="12"/>
      <color rgb="FF000000"/>
      <name val="Calibri"/>
      <family val="0"/>
      <charset val="1"/>
    </font>
    <font>
      <b val="true"/>
      <i val="true"/>
      <sz val="12"/>
      <name val="Calibri"/>
      <family val="0"/>
      <charset val="1"/>
    </font>
    <font>
      <b val="true"/>
      <sz val="12"/>
      <name val="Calibri"/>
      <family val="0"/>
      <charset val="1"/>
    </font>
    <font>
      <sz val="12"/>
      <name val="Calibri"/>
      <family val="0"/>
      <charset val="1"/>
    </font>
    <font>
      <b val="true"/>
      <sz val="12"/>
      <color rgb="FFBDD7EE"/>
      <name val="Calibri"/>
      <family val="0"/>
      <charset val="1"/>
    </font>
    <font>
      <sz val="12"/>
      <name val="Calibri"/>
      <family val="0"/>
    </font>
    <font>
      <b val="true"/>
      <sz val="12"/>
      <name val="Calibri"/>
      <family val="0"/>
    </font>
    <font>
      <b val="true"/>
      <i val="true"/>
      <sz val="12"/>
      <color rgb="FF000000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E6E6E6"/>
        <bgColor rgb="FFDEEBF7"/>
      </patternFill>
    </fill>
    <fill>
      <patternFill patternType="solid">
        <fgColor rgb="FF9DC3E6"/>
        <bgColor rgb="FF8EB4E3"/>
      </patternFill>
    </fill>
    <fill>
      <patternFill patternType="solid">
        <fgColor rgb="FF8EB4E3"/>
        <bgColor rgb="FF9DC3E6"/>
      </patternFill>
    </fill>
    <fill>
      <patternFill patternType="solid">
        <fgColor rgb="FFDEEBF7"/>
        <bgColor rgb="FFE6E6E6"/>
      </patternFill>
    </fill>
    <fill>
      <patternFill patternType="solid">
        <fgColor rgb="FFFFF2CC"/>
        <bgColor rgb="FFE6E6E6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5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9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1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jaodjin.com/blog/breaking-the-curse-of-negative-cashflow-in-saas.blog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F27" activeCellId="0" sqref="F27"/>
    </sheetView>
  </sheetViews>
  <sheetFormatPr defaultRowHeight="12.8"/>
  <cols>
    <col collapsed="false" hidden="false" max="1" min="1" style="0" width="46.3427230046948"/>
    <col collapsed="false" hidden="false" max="2" min="2" style="0" width="21.9718309859155"/>
    <col collapsed="false" hidden="false" max="3" min="3" style="0" width="24.7934272300469"/>
    <col collapsed="false" hidden="false" max="4" min="4" style="0" width="22.0704225352113"/>
    <col collapsed="false" hidden="false" max="7" min="5" style="0" width="15.7934272300469"/>
    <col collapsed="false" hidden="false" max="1025" min="8" style="0" width="13.4882629107981"/>
  </cols>
  <sheetData>
    <row r="1" customFormat="false" ht="1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5" customFormat="true" ht="15" hidden="false" customHeight="false" outlineLevel="0" collapsed="false">
      <c r="A2" s="3" t="s">
        <v>1</v>
      </c>
      <c r="B2" s="4" t="n">
        <v>2015</v>
      </c>
      <c r="C2" s="4" t="n">
        <v>2016</v>
      </c>
      <c r="D2" s="4" t="n">
        <v>2017</v>
      </c>
      <c r="E2" s="4" t="n">
        <v>2018</v>
      </c>
      <c r="F2" s="4" t="n">
        <v>2019</v>
      </c>
    </row>
    <row r="3" customFormat="false" ht="15" hidden="false" customHeight="false" outlineLevel="0" collapsed="false">
      <c r="A3" s="6" t="s">
        <v>2</v>
      </c>
      <c r="B3" s="1"/>
      <c r="C3" s="7" t="n">
        <v>0.2</v>
      </c>
      <c r="D3" s="7" t="n">
        <v>0.2</v>
      </c>
      <c r="E3" s="7" t="n">
        <v>0.2</v>
      </c>
      <c r="F3" s="7" t="n">
        <v>0.2</v>
      </c>
    </row>
    <row r="4" customFormat="false" ht="15" hidden="false" customHeight="false" outlineLevel="0" collapsed="false">
      <c r="A4" s="6" t="s">
        <v>3</v>
      </c>
      <c r="B4" s="1"/>
      <c r="C4" s="8" t="n">
        <v>1</v>
      </c>
      <c r="D4" s="8" t="n">
        <v>1</v>
      </c>
      <c r="E4" s="8" t="n">
        <v>1</v>
      </c>
      <c r="F4" s="9" t="n">
        <v>1</v>
      </c>
    </row>
    <row r="5" customFormat="false" ht="15" hidden="false" customHeight="false" outlineLevel="0" collapsed="false">
      <c r="A5" s="6" t="s">
        <v>4</v>
      </c>
      <c r="B5" s="1"/>
      <c r="C5" s="8" t="n">
        <v>1</v>
      </c>
      <c r="D5" s="8" t="n">
        <v>1</v>
      </c>
      <c r="E5" s="8" t="n">
        <v>1</v>
      </c>
      <c r="F5" s="9" t="n">
        <v>1</v>
      </c>
    </row>
    <row r="6" customFormat="false" ht="15" hidden="false" customHeight="false" outlineLevel="0" collapsed="false">
      <c r="A6" s="0" t="s">
        <v>5</v>
      </c>
      <c r="B6" s="1"/>
      <c r="C6" s="1" t="n">
        <v>1</v>
      </c>
      <c r="D6" s="1" t="n">
        <v>1</v>
      </c>
      <c r="E6" s="1" t="n">
        <v>1</v>
      </c>
      <c r="F6" s="1" t="n">
        <v>1</v>
      </c>
    </row>
    <row r="7" customFormat="false" ht="15" hidden="false" customHeight="false" outlineLevel="0" collapsed="false">
      <c r="A7" s="0" t="s">
        <v>6</v>
      </c>
      <c r="B7" s="1"/>
      <c r="C7" s="1" t="n">
        <v>1</v>
      </c>
      <c r="D7" s="1" t="n">
        <v>1</v>
      </c>
      <c r="E7" s="1" t="n">
        <v>1</v>
      </c>
      <c r="F7" s="1" t="n">
        <v>1</v>
      </c>
    </row>
    <row r="8" customFormat="false" ht="15" hidden="false" customHeight="false" outlineLevel="0" collapsed="false">
      <c r="A8" s="0" t="s">
        <v>7</v>
      </c>
      <c r="B8" s="1"/>
      <c r="C8" s="1" t="n">
        <v>1</v>
      </c>
      <c r="D8" s="1" t="n">
        <v>1</v>
      </c>
      <c r="E8" s="1" t="n">
        <v>1</v>
      </c>
      <c r="F8" s="1" t="n">
        <v>1</v>
      </c>
    </row>
    <row r="9" customFormat="false" ht="15" hidden="false" customHeight="false" outlineLevel="0" collapsed="false">
      <c r="A9" s="0" t="s">
        <v>8</v>
      </c>
      <c r="B9" s="1"/>
      <c r="C9" s="1" t="n">
        <v>0</v>
      </c>
      <c r="D9" s="1" t="n">
        <v>0</v>
      </c>
      <c r="E9" s="1" t="n">
        <v>0</v>
      </c>
      <c r="F9" s="1" t="n">
        <v>0</v>
      </c>
    </row>
    <row r="10" customFormat="false" ht="15" hidden="false" customHeight="false" outlineLevel="0" collapsed="false">
      <c r="A10" s="0" t="s">
        <v>9</v>
      </c>
      <c r="B10" s="1"/>
      <c r="C10" s="1" t="n">
        <v>0</v>
      </c>
      <c r="D10" s="1" t="n">
        <v>0</v>
      </c>
      <c r="E10" s="1" t="n">
        <v>0</v>
      </c>
      <c r="F10" s="1" t="n">
        <v>0</v>
      </c>
    </row>
    <row r="11" customFormat="false" ht="15" hidden="false" customHeight="false" outlineLevel="0" collapsed="false">
      <c r="A11" s="0" t="s">
        <v>10</v>
      </c>
      <c r="B11" s="1"/>
      <c r="C11" s="1" t="n">
        <v>0</v>
      </c>
      <c r="D11" s="1" t="n">
        <v>0</v>
      </c>
      <c r="E11" s="1" t="n">
        <v>0</v>
      </c>
      <c r="F11" s="1" t="n">
        <v>0</v>
      </c>
    </row>
    <row r="12" customFormat="false" ht="15" hidden="false" customHeight="false" outlineLevel="0" collapsed="false">
      <c r="A12" s="0" t="s">
        <v>11</v>
      </c>
      <c r="B12" s="1"/>
      <c r="C12" s="1" t="n">
        <v>0.5</v>
      </c>
      <c r="D12" s="1" t="n">
        <v>0.5</v>
      </c>
      <c r="E12" s="1" t="n">
        <v>0.5</v>
      </c>
      <c r="F12" s="1" t="n">
        <v>0.5</v>
      </c>
    </row>
    <row r="13" customFormat="false" ht="15" hidden="false" customHeight="false" outlineLevel="0" collapsed="false">
      <c r="A13" s="0" t="s">
        <v>12</v>
      </c>
      <c r="B13" s="1"/>
      <c r="C13" s="1" t="n">
        <v>0.24</v>
      </c>
      <c r="D13" s="1" t="n">
        <v>0.24</v>
      </c>
      <c r="E13" s="1" t="n">
        <v>0.24</v>
      </c>
      <c r="F13" s="1" t="n">
        <v>0.24</v>
      </c>
    </row>
    <row r="14" customFormat="false" ht="15" hidden="false" customHeight="false" outlineLevel="0" collapsed="false">
      <c r="A14" s="0" t="s">
        <v>13</v>
      </c>
      <c r="B14" s="1"/>
      <c r="C14" s="1" t="n">
        <v>0.24</v>
      </c>
      <c r="D14" s="1" t="n">
        <v>0.24</v>
      </c>
      <c r="E14" s="1" t="n">
        <v>0.24</v>
      </c>
      <c r="F14" s="1" t="n">
        <v>0.24</v>
      </c>
    </row>
    <row r="15" customFormat="false" ht="15" hidden="false" customHeight="false" outlineLevel="0" collapsed="false">
      <c r="A15" s="0" t="s">
        <v>14</v>
      </c>
      <c r="C15" s="0" t="n">
        <f aca="false">(1-SUM(C12:C14))</f>
        <v>0.02</v>
      </c>
      <c r="D15" s="0" t="n">
        <f aca="false">(1-SUM(D12:D14))</f>
        <v>0.02</v>
      </c>
      <c r="E15" s="0" t="n">
        <f aca="false">(1-SUM(E12:E14))</f>
        <v>0.02</v>
      </c>
      <c r="F15" s="0" t="n">
        <f aca="false">(1-SUM(F12:F14))</f>
        <v>0.02</v>
      </c>
    </row>
    <row r="16" customFormat="false" ht="15" hidden="false" customHeight="false" outlineLevel="0" collapsed="false">
      <c r="A16" s="0" t="s">
        <v>15</v>
      </c>
      <c r="C16" s="0" t="n">
        <f aca="false">SUM(C12:C14)</f>
        <v>0.98</v>
      </c>
      <c r="D16" s="0" t="n">
        <f aca="false">SUM(D12:D14)</f>
        <v>0.98</v>
      </c>
      <c r="E16" s="0" t="n">
        <f aca="false">SUM(E12:E14)</f>
        <v>0.98</v>
      </c>
      <c r="F16" s="0" t="n">
        <f aca="false">SUM(F12:F14)</f>
        <v>0.98</v>
      </c>
    </row>
    <row r="17" customFormat="false" ht="15" hidden="false" customHeight="false" outlineLevel="0" collapsed="false">
      <c r="A17" s="0" t="s">
        <v>16</v>
      </c>
      <c r="C17" s="0" t="n">
        <f aca="false">C12+C14/2</f>
        <v>0.62</v>
      </c>
      <c r="D17" s="0" t="n">
        <f aca="false">D12+D14/2</f>
        <v>0.62</v>
      </c>
      <c r="E17" s="0" t="n">
        <f aca="false">E12+E14/2</f>
        <v>0.62</v>
      </c>
      <c r="F17" s="0" t="n">
        <f aca="false">F12+F14/2</f>
        <v>0.62</v>
      </c>
    </row>
    <row r="18" customFormat="false" ht="15" hidden="false" customHeight="false" outlineLevel="0" collapsed="false">
      <c r="A18" s="0" t="s">
        <v>17</v>
      </c>
      <c r="C18" s="0" t="n">
        <f aca="false">C13+C14/2</f>
        <v>0.36</v>
      </c>
      <c r="D18" s="0" t="n">
        <f aca="false">D13+D14/2</f>
        <v>0.36</v>
      </c>
      <c r="E18" s="0" t="n">
        <f aca="false">E13+E14/2</f>
        <v>0.36</v>
      </c>
      <c r="F18" s="0" t="n">
        <f aca="false">F13+F14/2</f>
        <v>0.36</v>
      </c>
    </row>
    <row r="19" customFormat="false" ht="15" hidden="false" customHeight="false" outlineLevel="0" collapsed="false">
      <c r="A19" s="0" t="s">
        <v>18</v>
      </c>
      <c r="B19" s="1"/>
      <c r="C19" s="1" t="n">
        <v>0.9</v>
      </c>
      <c r="D19" s="1" t="n">
        <v>0.9</v>
      </c>
      <c r="E19" s="1" t="n">
        <v>0.9</v>
      </c>
      <c r="F19" s="1" t="n">
        <v>0.9</v>
      </c>
    </row>
    <row r="20" customFormat="false" ht="15" hidden="false" customHeight="false" outlineLevel="0" collapsed="false">
      <c r="A20" s="0" t="s">
        <v>19</v>
      </c>
      <c r="B20" s="1"/>
      <c r="C20" s="1" t="n">
        <v>0.8</v>
      </c>
      <c r="D20" s="1" t="n">
        <v>0.8</v>
      </c>
      <c r="E20" s="1" t="n">
        <v>0.8</v>
      </c>
      <c r="F20" s="1" t="n">
        <v>0.8</v>
      </c>
    </row>
    <row r="21" customFormat="false" ht="15" hidden="false" customHeight="false" outlineLevel="0" collapsed="false">
      <c r="C21" s="10"/>
      <c r="D21" s="10"/>
      <c r="E21" s="10"/>
      <c r="F21" s="10"/>
    </row>
    <row r="22" customFormat="false" ht="15" hidden="false" customHeight="false" outlineLevel="0" collapsed="false">
      <c r="A22" s="11" t="s">
        <v>20</v>
      </c>
      <c r="B22" s="5"/>
      <c r="C22" s="5"/>
      <c r="D22" s="5"/>
      <c r="E22" s="5"/>
      <c r="F22" s="5"/>
    </row>
    <row r="23" customFormat="false" ht="15" hidden="false" customHeight="false" outlineLevel="0" collapsed="false">
      <c r="A23" s="6" t="s">
        <v>21</v>
      </c>
      <c r="B23" s="12"/>
      <c r="C23" s="12" t="n">
        <v>0</v>
      </c>
      <c r="D23" s="12" t="n">
        <v>0</v>
      </c>
      <c r="E23" s="12" t="n">
        <v>0</v>
      </c>
      <c r="F23" s="12" t="n">
        <v>0</v>
      </c>
    </row>
    <row r="24" customFormat="false" ht="15" hidden="false" customHeight="false" outlineLevel="0" collapsed="false">
      <c r="A24" s="6" t="s">
        <v>22</v>
      </c>
      <c r="B24" s="10"/>
      <c r="C24" s="10" t="n">
        <f aca="false">C23*C19</f>
        <v>0</v>
      </c>
      <c r="D24" s="10" t="n">
        <f aca="false">D23*D19</f>
        <v>0</v>
      </c>
      <c r="E24" s="10" t="n">
        <f aca="false">E23*E19</f>
        <v>0</v>
      </c>
      <c r="F24" s="10" t="n">
        <f aca="false">F23*F19</f>
        <v>0</v>
      </c>
    </row>
    <row r="25" customFormat="false" ht="15" hidden="false" customHeight="false" outlineLevel="0" collapsed="false">
      <c r="A25" s="6" t="s">
        <v>23</v>
      </c>
      <c r="B25" s="10"/>
      <c r="C25" s="10" t="n">
        <f aca="false">C23*C20</f>
        <v>0</v>
      </c>
      <c r="D25" s="10" t="n">
        <f aca="false">D23*D20</f>
        <v>0</v>
      </c>
      <c r="E25" s="10" t="n">
        <f aca="false">E23*E20</f>
        <v>0</v>
      </c>
      <c r="F25" s="10" t="n">
        <f aca="false">F23*F20</f>
        <v>0</v>
      </c>
    </row>
    <row r="26" customFormat="false" ht="15" hidden="false" customHeight="false" outlineLevel="0" collapsed="false">
      <c r="A26" s="0" t="s">
        <v>24</v>
      </c>
      <c r="B26" s="1"/>
      <c r="C26" s="12" t="n">
        <v>1</v>
      </c>
      <c r="D26" s="12" t="n">
        <v>1</v>
      </c>
      <c r="E26" s="12" t="n">
        <v>1</v>
      </c>
      <c r="F26" s="12" t="n">
        <v>1</v>
      </c>
    </row>
    <row r="27" customFormat="false" ht="15" hidden="false" customHeight="false" outlineLevel="0" collapsed="false">
      <c r="A27" s="11" t="s">
        <v>25</v>
      </c>
      <c r="B27" s="5"/>
      <c r="C27" s="5"/>
      <c r="D27" s="5"/>
      <c r="E27" s="5"/>
      <c r="F27" s="5"/>
    </row>
    <row r="28" customFormat="false" ht="15" hidden="false" customHeight="false" outlineLevel="0" collapsed="false">
      <c r="A28" s="0" t="s">
        <v>26</v>
      </c>
      <c r="B28" s="1"/>
      <c r="C28" s="12" t="n">
        <v>0</v>
      </c>
      <c r="D28" s="12" t="n">
        <v>0</v>
      </c>
      <c r="E28" s="12" t="n">
        <v>0</v>
      </c>
      <c r="F28" s="12" t="n">
        <v>0</v>
      </c>
    </row>
    <row r="29" customFormat="false" ht="15" hidden="false" customHeight="false" outlineLevel="0" collapsed="false">
      <c r="C29" s="10"/>
      <c r="D29" s="10"/>
      <c r="E29" s="10"/>
      <c r="F29" s="10"/>
    </row>
    <row r="30" customFormat="false" ht="15" hidden="false" customHeight="false" outlineLevel="0" collapsed="false">
      <c r="A30" s="11" t="s">
        <v>27</v>
      </c>
      <c r="B30" s="5"/>
      <c r="C30" s="5"/>
      <c r="D30" s="5"/>
      <c r="E30" s="5"/>
      <c r="F30" s="5"/>
    </row>
    <row r="31" customFormat="false" ht="15" hidden="false" customHeight="false" outlineLevel="0" collapsed="false">
      <c r="A31" s="13" t="s">
        <v>28</v>
      </c>
      <c r="B31" s="12" t="n">
        <v>0</v>
      </c>
      <c r="C31" s="12" t="n">
        <v>0</v>
      </c>
      <c r="D31" s="12" t="n">
        <v>0</v>
      </c>
      <c r="E31" s="12" t="n">
        <v>0</v>
      </c>
      <c r="F31" s="12" t="n">
        <v>0</v>
      </c>
    </row>
    <row r="32" customFormat="false" ht="15" hidden="false" customHeight="false" outlineLevel="0" collapsed="false">
      <c r="A32" s="13" t="s">
        <v>29</v>
      </c>
      <c r="B32" s="12" t="n">
        <v>0</v>
      </c>
      <c r="C32" s="12" t="n">
        <v>0</v>
      </c>
      <c r="D32" s="12" t="n">
        <v>0</v>
      </c>
      <c r="E32" s="12" t="n">
        <v>0</v>
      </c>
      <c r="F32" s="12" t="n">
        <v>0</v>
      </c>
    </row>
    <row r="33" customFormat="false" ht="15" hidden="false" customHeight="false" outlineLevel="0" collapsed="false">
      <c r="A33" s="13" t="s">
        <v>30</v>
      </c>
      <c r="B33" s="12" t="n">
        <v>0</v>
      </c>
      <c r="C33" s="12" t="n">
        <v>0</v>
      </c>
      <c r="D33" s="12" t="n">
        <v>0</v>
      </c>
      <c r="E33" s="12" t="n">
        <v>0</v>
      </c>
      <c r="F33" s="12" t="n">
        <v>0</v>
      </c>
    </row>
    <row r="34" customFormat="false" ht="15" hidden="false" customHeight="false" outlineLevel="0" collapsed="false">
      <c r="A34" s="13" t="s">
        <v>31</v>
      </c>
      <c r="B34" s="12" t="n">
        <v>0</v>
      </c>
      <c r="C34" s="12" t="n">
        <v>0</v>
      </c>
      <c r="D34" s="12" t="n">
        <v>0</v>
      </c>
      <c r="E34" s="12" t="n">
        <v>0</v>
      </c>
      <c r="F34" s="12" t="n">
        <v>0</v>
      </c>
    </row>
    <row r="35" customFormat="false" ht="15" hidden="false" customHeight="false" outlineLevel="0" collapsed="false">
      <c r="A35" s="13" t="s">
        <v>32</v>
      </c>
      <c r="B35" s="7" t="n">
        <v>0</v>
      </c>
      <c r="C35" s="7" t="n">
        <v>0</v>
      </c>
      <c r="D35" s="7" t="n">
        <v>0</v>
      </c>
      <c r="E35" s="7" t="n">
        <v>0</v>
      </c>
      <c r="F35" s="7" t="n">
        <v>0</v>
      </c>
    </row>
    <row r="36" customFormat="false" ht="15" hidden="false" customHeight="false" outlineLevel="0" collapsed="false">
      <c r="A36" s="13" t="s">
        <v>33</v>
      </c>
      <c r="B36" s="12" t="n">
        <v>0</v>
      </c>
      <c r="C36" s="12" t="n">
        <v>0</v>
      </c>
      <c r="D36" s="12" t="n">
        <v>0</v>
      </c>
      <c r="E36" s="12" t="n">
        <v>0</v>
      </c>
      <c r="F36" s="12" t="n">
        <v>0</v>
      </c>
    </row>
    <row r="37" customFormat="false" ht="15" hidden="false" customHeight="false" outlineLevel="0" collapsed="false">
      <c r="A37" s="13"/>
    </row>
    <row r="38" customFormat="false" ht="15" hidden="false" customHeight="false" outlineLevel="0" collapsed="false">
      <c r="C38" s="0" t="s">
        <v>34</v>
      </c>
      <c r="H38" s="0" t="s">
        <v>35</v>
      </c>
      <c r="N38" s="0" t="s">
        <v>36</v>
      </c>
    </row>
    <row r="39" customFormat="false" ht="15" hidden="false" customHeight="false" outlineLevel="0" collapsed="false">
      <c r="B39" s="0" t="s">
        <v>37</v>
      </c>
      <c r="C39" s="0" t="s">
        <v>38</v>
      </c>
      <c r="D39" s="0" t="s">
        <v>39</v>
      </c>
      <c r="E39" s="0" t="s">
        <v>40</v>
      </c>
      <c r="F39" s="14" t="s">
        <v>41</v>
      </c>
      <c r="G39" s="0" t="s">
        <v>42</v>
      </c>
      <c r="H39" s="0" t="s">
        <v>43</v>
      </c>
      <c r="I39" s="0" t="s">
        <v>44</v>
      </c>
      <c r="J39" s="0" t="s">
        <v>45</v>
      </c>
      <c r="K39" s="0" t="s">
        <v>46</v>
      </c>
      <c r="L39" s="0" t="s">
        <v>47</v>
      </c>
      <c r="M39" s="0" t="s">
        <v>48</v>
      </c>
      <c r="N39" s="0" t="s">
        <v>49</v>
      </c>
      <c r="O39" s="0" t="s">
        <v>50</v>
      </c>
      <c r="P39" s="0" t="s">
        <v>51</v>
      </c>
      <c r="Q39" s="0" t="s">
        <v>52</v>
      </c>
      <c r="R39" s="14" t="s">
        <v>53</v>
      </c>
      <c r="S39" s="0" t="s">
        <v>54</v>
      </c>
      <c r="T39" s="0" t="s">
        <v>55</v>
      </c>
      <c r="U39" s="0" t="s">
        <v>56</v>
      </c>
      <c r="V39" s="0" t="s">
        <v>57</v>
      </c>
      <c r="W39" s="0" t="s">
        <v>58</v>
      </c>
      <c r="X39" s="0" t="s">
        <v>59</v>
      </c>
      <c r="Y39" s="0" t="s">
        <v>60</v>
      </c>
      <c r="Z39" s="0" t="s">
        <v>61</v>
      </c>
      <c r="AA39" s="0" t="s">
        <v>62</v>
      </c>
      <c r="AB39" s="0" t="s">
        <v>63</v>
      </c>
      <c r="AC39" s="0" t="s">
        <v>64</v>
      </c>
      <c r="AD39" s="14" t="s">
        <v>65</v>
      </c>
      <c r="AE39" s="0" t="s">
        <v>66</v>
      </c>
      <c r="AF39" s="0" t="s">
        <v>67</v>
      </c>
    </row>
    <row r="40" s="5" customFormat="true" ht="15" hidden="false" customHeight="false" outlineLevel="0" collapsed="false">
      <c r="A40" s="11" t="s">
        <v>68</v>
      </c>
      <c r="B40" s="15"/>
      <c r="C40" s="15"/>
      <c r="D40" s="15"/>
      <c r="E40" s="15"/>
      <c r="F40" s="16"/>
      <c r="G40" s="15"/>
      <c r="H40" s="15"/>
      <c r="I40" s="15"/>
      <c r="J40" s="15"/>
      <c r="R40" s="17"/>
      <c r="AD40" s="17"/>
    </row>
    <row r="41" customFormat="false" ht="15" hidden="false" customHeight="false" outlineLevel="0" collapsed="false">
      <c r="A41" s="13" t="s">
        <v>69</v>
      </c>
      <c r="B41" s="18" t="n">
        <v>0</v>
      </c>
      <c r="C41" s="18" t="n">
        <v>0</v>
      </c>
      <c r="D41" s="18" t="n">
        <v>0</v>
      </c>
      <c r="E41" s="18" t="n">
        <v>0</v>
      </c>
      <c r="F41" s="19" t="n">
        <v>0</v>
      </c>
      <c r="G41" s="18" t="n">
        <v>0</v>
      </c>
      <c r="H41" s="18" t="n">
        <v>0</v>
      </c>
      <c r="I41" s="18" t="n">
        <v>0</v>
      </c>
      <c r="J41" s="18" t="n">
        <v>0</v>
      </c>
      <c r="K41" s="18" t="n">
        <v>0</v>
      </c>
      <c r="L41" s="18" t="n">
        <v>0</v>
      </c>
      <c r="M41" s="18" t="n">
        <v>0</v>
      </c>
      <c r="N41" s="18" t="n">
        <v>0</v>
      </c>
      <c r="O41" s="18" t="n">
        <v>0</v>
      </c>
      <c r="P41" s="18" t="n">
        <v>0</v>
      </c>
      <c r="Q41" s="18" t="n">
        <v>0</v>
      </c>
      <c r="R41" s="19" t="n">
        <v>0</v>
      </c>
      <c r="S41" s="1" t="n">
        <v>0</v>
      </c>
      <c r="T41" s="1" t="n">
        <v>0</v>
      </c>
      <c r="U41" s="1" t="n">
        <v>0</v>
      </c>
      <c r="V41" s="1" t="n">
        <v>0</v>
      </c>
      <c r="W41" s="1" t="n">
        <v>0</v>
      </c>
      <c r="X41" s="1" t="n">
        <v>0</v>
      </c>
      <c r="Y41" s="1" t="n">
        <v>0</v>
      </c>
      <c r="Z41" s="1" t="n">
        <v>0</v>
      </c>
      <c r="AA41" s="1" t="n">
        <v>0</v>
      </c>
      <c r="AB41" s="1" t="n">
        <v>0</v>
      </c>
      <c r="AC41" s="1" t="n">
        <v>0</v>
      </c>
      <c r="AD41" s="20" t="n">
        <v>0</v>
      </c>
      <c r="AE41" s="1" t="n">
        <v>0</v>
      </c>
      <c r="AF41" s="1" t="n">
        <v>0</v>
      </c>
    </row>
    <row r="42" customFormat="false" ht="15" hidden="false" customHeight="false" outlineLevel="0" collapsed="false">
      <c r="A42" s="13" t="s">
        <v>70</v>
      </c>
      <c r="B42" s="18" t="n">
        <v>0</v>
      </c>
      <c r="C42" s="18" t="n">
        <v>0</v>
      </c>
      <c r="D42" s="18" t="n">
        <v>0</v>
      </c>
      <c r="E42" s="18" t="n">
        <v>0</v>
      </c>
      <c r="F42" s="19" t="n">
        <v>0</v>
      </c>
      <c r="G42" s="18" t="n">
        <v>0</v>
      </c>
      <c r="H42" s="18" t="n">
        <v>0</v>
      </c>
      <c r="I42" s="18" t="n">
        <v>0</v>
      </c>
      <c r="J42" s="18" t="n">
        <v>0</v>
      </c>
      <c r="K42" s="18" t="n">
        <v>0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0</v>
      </c>
      <c r="Q42" s="18" t="n">
        <v>0</v>
      </c>
      <c r="R42" s="19" t="n">
        <v>0</v>
      </c>
      <c r="S42" s="1" t="n">
        <v>0</v>
      </c>
      <c r="T42" s="1" t="n">
        <v>0</v>
      </c>
      <c r="U42" s="1" t="n">
        <v>0</v>
      </c>
      <c r="V42" s="1" t="n">
        <v>0</v>
      </c>
      <c r="W42" s="1" t="n">
        <v>0</v>
      </c>
      <c r="X42" s="1" t="n">
        <v>0</v>
      </c>
      <c r="Y42" s="1" t="n">
        <v>0</v>
      </c>
      <c r="Z42" s="1" t="n">
        <v>0</v>
      </c>
      <c r="AA42" s="1" t="n">
        <v>0</v>
      </c>
      <c r="AB42" s="1" t="n">
        <v>0</v>
      </c>
      <c r="AC42" s="1" t="n">
        <v>0</v>
      </c>
      <c r="AD42" s="20" t="n">
        <v>0</v>
      </c>
      <c r="AE42" s="1" t="n">
        <v>0</v>
      </c>
      <c r="AF42" s="1" t="n">
        <v>0</v>
      </c>
    </row>
    <row r="43" customFormat="false" ht="15" hidden="false" customHeight="false" outlineLevel="0" collapsed="false">
      <c r="A43" s="13" t="s">
        <v>71</v>
      </c>
      <c r="B43" s="13" t="n">
        <f aca="false">B46/$C$4</f>
        <v>0</v>
      </c>
      <c r="C43" s="13" t="n">
        <f aca="false">C46/$C$4</f>
        <v>0</v>
      </c>
      <c r="D43" s="13" t="n">
        <f aca="false">D46/$C$4</f>
        <v>0</v>
      </c>
      <c r="E43" s="13" t="n">
        <f aca="false">E46/$C$4</f>
        <v>0</v>
      </c>
      <c r="F43" s="21" t="n">
        <f aca="false">F46/$C$4</f>
        <v>0</v>
      </c>
      <c r="G43" s="13" t="n">
        <f aca="false">G46/$D$4</f>
        <v>0</v>
      </c>
      <c r="H43" s="13" t="n">
        <f aca="false">H46/$D$4</f>
        <v>0</v>
      </c>
      <c r="I43" s="13" t="n">
        <f aca="false">I46/$D$4</f>
        <v>0</v>
      </c>
      <c r="J43" s="13" t="n">
        <f aca="false">J46/$D$4</f>
        <v>0</v>
      </c>
      <c r="K43" s="13" t="n">
        <f aca="false">K46/$D$4</f>
        <v>0</v>
      </c>
      <c r="L43" s="13" t="n">
        <f aca="false">L46/$D$4</f>
        <v>0</v>
      </c>
      <c r="M43" s="13" t="n">
        <f aca="false">M46/$D$4</f>
        <v>0</v>
      </c>
      <c r="N43" s="13" t="n">
        <f aca="false">N46/$D$4</f>
        <v>0</v>
      </c>
      <c r="O43" s="13" t="n">
        <f aca="false">O46/$D$4</f>
        <v>0</v>
      </c>
      <c r="P43" s="13" t="n">
        <f aca="false">P46/$D$4</f>
        <v>0</v>
      </c>
      <c r="Q43" s="13" t="n">
        <f aca="false">Q46/$D$4</f>
        <v>0</v>
      </c>
      <c r="R43" s="21" t="n">
        <f aca="false">R46/$D$4</f>
        <v>0</v>
      </c>
      <c r="S43" s="13" t="n">
        <f aca="false">S46/$E$4</f>
        <v>0</v>
      </c>
      <c r="T43" s="13" t="n">
        <f aca="false">T46/$E$4</f>
        <v>0</v>
      </c>
      <c r="U43" s="13" t="n">
        <f aca="false">U46/$E$4</f>
        <v>0</v>
      </c>
      <c r="V43" s="13" t="n">
        <f aca="false">V46/$E$4</f>
        <v>0</v>
      </c>
      <c r="W43" s="13" t="n">
        <f aca="false">W46/$E$4</f>
        <v>0</v>
      </c>
      <c r="X43" s="13" t="n">
        <f aca="false">X46/$E$4</f>
        <v>0</v>
      </c>
      <c r="Y43" s="13" t="n">
        <f aca="false">Y46/$E$4</f>
        <v>0</v>
      </c>
      <c r="Z43" s="13" t="n">
        <f aca="false">Z46/$E$4</f>
        <v>0</v>
      </c>
      <c r="AA43" s="13" t="n">
        <f aca="false">AA46/$E$4</f>
        <v>0</v>
      </c>
      <c r="AB43" s="13" t="n">
        <f aca="false">AB46/$E$4</f>
        <v>0</v>
      </c>
      <c r="AC43" s="13" t="n">
        <f aca="false">AC46/$E$4</f>
        <v>0</v>
      </c>
      <c r="AD43" s="21" t="n">
        <f aca="false">AD46/$E$4</f>
        <v>0</v>
      </c>
      <c r="AE43" s="13" t="n">
        <f aca="false">AE46/$F$4</f>
        <v>0</v>
      </c>
      <c r="AF43" s="13" t="n">
        <f aca="false">AF46/$F$4</f>
        <v>0</v>
      </c>
    </row>
    <row r="44" customFormat="false" ht="15" hidden="false" customHeight="false" outlineLevel="0" collapsed="false">
      <c r="A44" s="13" t="s">
        <v>72</v>
      </c>
      <c r="B44" s="18" t="n">
        <v>0</v>
      </c>
      <c r="C44" s="18" t="n">
        <v>0</v>
      </c>
      <c r="D44" s="18" t="n">
        <v>0</v>
      </c>
      <c r="E44" s="18" t="n">
        <v>0</v>
      </c>
      <c r="F44" s="19" t="n">
        <v>0</v>
      </c>
      <c r="G44" s="18" t="n">
        <v>0</v>
      </c>
      <c r="H44" s="18" t="n">
        <v>0</v>
      </c>
      <c r="I44" s="18" t="n">
        <v>0</v>
      </c>
      <c r="J44" s="18" t="n">
        <v>0</v>
      </c>
      <c r="K44" s="18" t="n">
        <v>0</v>
      </c>
      <c r="L44" s="18" t="n">
        <v>0</v>
      </c>
      <c r="M44" s="18" t="n">
        <v>0</v>
      </c>
      <c r="N44" s="18" t="n">
        <v>0</v>
      </c>
      <c r="O44" s="18" t="n">
        <v>0</v>
      </c>
      <c r="P44" s="18" t="n">
        <v>0</v>
      </c>
      <c r="Q44" s="18" t="n">
        <v>0</v>
      </c>
      <c r="R44" s="19" t="n">
        <v>0</v>
      </c>
      <c r="S44" s="18" t="n">
        <v>0</v>
      </c>
      <c r="T44" s="18" t="n">
        <v>0</v>
      </c>
      <c r="U44" s="18" t="n">
        <v>0</v>
      </c>
      <c r="V44" s="18" t="n">
        <v>0</v>
      </c>
      <c r="W44" s="18" t="n">
        <v>0</v>
      </c>
      <c r="X44" s="18" t="n">
        <v>0</v>
      </c>
      <c r="Y44" s="18" t="n">
        <v>0</v>
      </c>
      <c r="Z44" s="18" t="n">
        <v>0</v>
      </c>
      <c r="AA44" s="18" t="n">
        <v>0</v>
      </c>
      <c r="AB44" s="18" t="n">
        <v>0</v>
      </c>
      <c r="AC44" s="18" t="n">
        <v>0</v>
      </c>
      <c r="AD44" s="19" t="n">
        <v>0</v>
      </c>
      <c r="AE44" s="18" t="n">
        <v>0</v>
      </c>
      <c r="AF44" s="18" t="n">
        <v>0</v>
      </c>
    </row>
    <row r="45" customFormat="false" ht="15" hidden="false" customHeight="false" outlineLevel="0" collapsed="false">
      <c r="A45" s="13" t="s">
        <v>33</v>
      </c>
      <c r="B45" s="18" t="n">
        <v>0</v>
      </c>
      <c r="C45" s="18" t="n">
        <v>0</v>
      </c>
      <c r="D45" s="18" t="n">
        <v>0</v>
      </c>
      <c r="E45" s="18" t="n">
        <v>0</v>
      </c>
      <c r="F45" s="19" t="n">
        <v>0</v>
      </c>
      <c r="G45" s="18" t="n">
        <v>0</v>
      </c>
      <c r="H45" s="18" t="n">
        <v>0</v>
      </c>
      <c r="I45" s="18" t="n">
        <v>0</v>
      </c>
      <c r="J45" s="18" t="n">
        <v>0</v>
      </c>
      <c r="K45" s="18" t="n">
        <v>0</v>
      </c>
      <c r="L45" s="18" t="n">
        <v>0</v>
      </c>
      <c r="M45" s="18" t="n">
        <v>0</v>
      </c>
      <c r="N45" s="18" t="n">
        <v>0</v>
      </c>
      <c r="O45" s="18" t="n">
        <v>0</v>
      </c>
      <c r="P45" s="18" t="n">
        <v>0</v>
      </c>
      <c r="Q45" s="18" t="n">
        <v>0</v>
      </c>
      <c r="R45" s="19" t="n">
        <v>0</v>
      </c>
      <c r="S45" s="18" t="n">
        <v>0</v>
      </c>
      <c r="T45" s="18" t="n">
        <v>0</v>
      </c>
      <c r="U45" s="18" t="n">
        <v>0</v>
      </c>
      <c r="V45" s="18" t="n">
        <v>0</v>
      </c>
      <c r="W45" s="18" t="n">
        <v>0</v>
      </c>
      <c r="X45" s="18" t="n">
        <v>0</v>
      </c>
      <c r="Y45" s="18" t="n">
        <v>0</v>
      </c>
      <c r="Z45" s="18" t="n">
        <v>0</v>
      </c>
      <c r="AA45" s="18" t="n">
        <v>0</v>
      </c>
      <c r="AB45" s="18" t="n">
        <v>0</v>
      </c>
      <c r="AC45" s="18" t="n">
        <v>0</v>
      </c>
      <c r="AD45" s="19" t="n">
        <v>0</v>
      </c>
      <c r="AE45" s="18" t="n">
        <v>0</v>
      </c>
      <c r="AF45" s="18" t="n">
        <v>0</v>
      </c>
    </row>
    <row r="46" s="5" customFormat="true" ht="15" hidden="false" customHeight="false" outlineLevel="0" collapsed="false">
      <c r="A46" s="3" t="s">
        <v>73</v>
      </c>
      <c r="B46" s="22" t="n">
        <f aca="false">SUM(B48:B50)</f>
        <v>0</v>
      </c>
      <c r="C46" s="22" t="n">
        <f aca="false">C48+SUM(B49:C49)+SUM(B50:C50)</f>
        <v>0</v>
      </c>
      <c r="D46" s="22" t="n">
        <f aca="false">D48+SUM(B49:D49)+SUM(B50:D50)</f>
        <v>0</v>
      </c>
      <c r="E46" s="22" t="n">
        <f aca="false">E48+SUM(B49:E49)+SUM(B50:E50)</f>
        <v>0</v>
      </c>
      <c r="F46" s="23" t="n">
        <f aca="false">F48+SUM(B49:F49)+SUM(B50:F50)</f>
        <v>0</v>
      </c>
      <c r="G46" s="22" t="n">
        <f aca="false">G48+SUM(B49:G49)+SUM(B50:G50)</f>
        <v>0</v>
      </c>
      <c r="H46" s="22" t="n">
        <f aca="false">H48+SUM(C49:H49)+SUM(B50:H50)</f>
        <v>0</v>
      </c>
      <c r="I46" s="22" t="n">
        <f aca="false">I48+SUM(D49:I49)+SUM(B50:I50)</f>
        <v>0</v>
      </c>
      <c r="J46" s="22" t="n">
        <f aca="false">J48+SUM(E49:J49)+SUM(B50:J50)</f>
        <v>0</v>
      </c>
      <c r="K46" s="22" t="n">
        <f aca="false">K48+SUM(F49:K49)+SUM(B50:K50)</f>
        <v>0</v>
      </c>
      <c r="L46" s="22" t="n">
        <f aca="false">L48+SUM(G49:L49)+SUM(B50:L50)</f>
        <v>0</v>
      </c>
      <c r="M46" s="3" t="n">
        <f aca="false">M48+SUM(H49:M49)+SUM(B50:M50)</f>
        <v>0</v>
      </c>
      <c r="N46" s="3" t="n">
        <f aca="false">N48+SUM(I49:N49)+SUM(C50:N50)</f>
        <v>0</v>
      </c>
      <c r="O46" s="3" t="n">
        <f aca="false">O48+SUM(J49:O49)+SUM(D50:O50)</f>
        <v>0</v>
      </c>
      <c r="P46" s="3" t="n">
        <f aca="false">P48+SUM(K49:P49)+SUM(E50:P50)</f>
        <v>0</v>
      </c>
      <c r="Q46" s="3" t="n">
        <f aca="false">Q48+SUM(L49:Q49)+SUM(F50:Q50)</f>
        <v>0</v>
      </c>
      <c r="R46" s="24" t="n">
        <f aca="false">R48+SUM(M49:R49)+SUM(G50:R50)</f>
        <v>0</v>
      </c>
      <c r="S46" s="3" t="n">
        <f aca="false">S48+SUM(N49:S49)+SUM(H50:S50)</f>
        <v>0</v>
      </c>
      <c r="T46" s="3" t="n">
        <f aca="false">T48+SUM(O49:T49)+SUM(I50:T50)</f>
        <v>0</v>
      </c>
      <c r="U46" s="3" t="n">
        <f aca="false">U48+SUM(P49:U49)+SUM(J50:U50)</f>
        <v>0</v>
      </c>
      <c r="V46" s="3" t="n">
        <f aca="false">V48+SUM(Q49:V49)+SUM(K50:V50)</f>
        <v>0</v>
      </c>
      <c r="W46" s="3" t="n">
        <f aca="false">W48+SUM(R49:W49)+SUM(L50:W50)</f>
        <v>0</v>
      </c>
      <c r="X46" s="3" t="n">
        <f aca="false">X48+SUM(S49:X49)+SUM(M50:X50)</f>
        <v>0</v>
      </c>
      <c r="Y46" s="3" t="n">
        <f aca="false">Y48+SUM(T49:Y49)+SUM(N50:Y50)</f>
        <v>0</v>
      </c>
      <c r="Z46" s="3" t="n">
        <f aca="false">Z48+SUM(U49:Z49)+SUM(O50:Z50)</f>
        <v>0</v>
      </c>
      <c r="AA46" s="3" t="n">
        <f aca="false">AA48+SUM(V49:AA49)+SUM(P50:AA50)</f>
        <v>0</v>
      </c>
      <c r="AB46" s="3" t="n">
        <f aca="false">AB48+SUM(W49:AB49)+SUM(Q50:AB50)</f>
        <v>0</v>
      </c>
      <c r="AC46" s="3" t="n">
        <f aca="false">AC48+SUM(X49:AC49)+SUM(R50:AC50)</f>
        <v>0</v>
      </c>
      <c r="AD46" s="24" t="n">
        <f aca="false">AD48+SUM(Y49:AD49)+SUM(S50:AD50)</f>
        <v>0</v>
      </c>
      <c r="AE46" s="3" t="n">
        <f aca="false">AE48+SUM(Z49:AE49)+SUM(T50:AE50)</f>
        <v>0</v>
      </c>
      <c r="AF46" s="3" t="n">
        <f aca="false">AF48+SUM(AA49:AF49)+SUM(U50:AF50)</f>
        <v>0</v>
      </c>
    </row>
    <row r="47" customFormat="false" ht="15" hidden="false" customHeight="false" outlineLevel="0" collapsed="false">
      <c r="A47" s="3" t="s">
        <v>74</v>
      </c>
      <c r="B47" s="3" t="n">
        <f aca="false">SUM(B48:B50)</f>
        <v>0</v>
      </c>
      <c r="C47" s="3" t="n">
        <f aca="false">SUM(C48:C50)</f>
        <v>0</v>
      </c>
      <c r="D47" s="3" t="n">
        <f aca="false">SUM(D48:D50)</f>
        <v>0</v>
      </c>
      <c r="E47" s="3" t="n">
        <f aca="false">SUM(E48:E50)</f>
        <v>0</v>
      </c>
      <c r="F47" s="24" t="n">
        <f aca="false">SUM(F48:F50)</f>
        <v>0</v>
      </c>
      <c r="G47" s="3" t="n">
        <f aca="false">SUM(G48:G50)</f>
        <v>0</v>
      </c>
      <c r="H47" s="3" t="n">
        <f aca="false">SUM(H48:H50)</f>
        <v>0</v>
      </c>
      <c r="I47" s="3" t="n">
        <f aca="false">SUM(I48:I50)</f>
        <v>0</v>
      </c>
      <c r="J47" s="3" t="n">
        <f aca="false">SUM(J48:J50)</f>
        <v>0</v>
      </c>
      <c r="K47" s="3" t="n">
        <f aca="false">SUM(K48:K50)</f>
        <v>0</v>
      </c>
      <c r="L47" s="3" t="n">
        <f aca="false">SUM(L48:L50)</f>
        <v>0</v>
      </c>
      <c r="M47" s="3" t="n">
        <f aca="false">SUM(M48:M50)</f>
        <v>0</v>
      </c>
      <c r="N47" s="3" t="n">
        <f aca="false">SUM(N48:N50)</f>
        <v>0</v>
      </c>
      <c r="O47" s="3" t="n">
        <f aca="false">SUM(O48:O50)</f>
        <v>0</v>
      </c>
      <c r="P47" s="3" t="n">
        <f aca="false">SUM(P48:P50)</f>
        <v>0</v>
      </c>
      <c r="Q47" s="3" t="n">
        <f aca="false">SUM(Q48:Q50)</f>
        <v>0</v>
      </c>
      <c r="R47" s="24" t="n">
        <f aca="false">SUM(R48:R50)</f>
        <v>0</v>
      </c>
      <c r="S47" s="3" t="n">
        <f aca="false">SUM(S48:S50)</f>
        <v>0</v>
      </c>
      <c r="T47" s="3" t="n">
        <f aca="false">SUM(T48:T50)</f>
        <v>0</v>
      </c>
      <c r="U47" s="3" t="n">
        <f aca="false">SUM(U48:U50)</f>
        <v>0</v>
      </c>
      <c r="V47" s="3" t="n">
        <f aca="false">SUM(V48:V50)</f>
        <v>0</v>
      </c>
      <c r="W47" s="3" t="n">
        <f aca="false">SUM(W48:W50)</f>
        <v>0</v>
      </c>
      <c r="X47" s="3" t="n">
        <f aca="false">SUM(X48:X50)</f>
        <v>0</v>
      </c>
      <c r="Y47" s="3" t="n">
        <f aca="false">SUM(Y48:Y50)</f>
        <v>0</v>
      </c>
      <c r="Z47" s="3" t="n">
        <f aca="false">SUM(Z48:Z50)</f>
        <v>0</v>
      </c>
      <c r="AA47" s="3" t="n">
        <f aca="false">SUM(AA48:AA50)</f>
        <v>0</v>
      </c>
      <c r="AB47" s="3" t="n">
        <f aca="false">SUM(AB48:AB50)</f>
        <v>0</v>
      </c>
      <c r="AC47" s="3" t="n">
        <f aca="false">SUM(AC48:AC50)</f>
        <v>0</v>
      </c>
      <c r="AD47" s="24" t="n">
        <f aca="false">SUM(AD48:AD50)</f>
        <v>0</v>
      </c>
      <c r="AE47" s="3" t="n">
        <f aca="false">SUM(AE48:AE50)</f>
        <v>0</v>
      </c>
      <c r="AF47" s="3" t="n">
        <f aca="false">SUM(AF48:AF50)</f>
        <v>0</v>
      </c>
    </row>
    <row r="48" customFormat="false" ht="15" hidden="false" customHeight="false" outlineLevel="0" collapsed="false">
      <c r="A48" s="0" t="s">
        <v>75</v>
      </c>
      <c r="B48" s="25" t="n">
        <f aca="false">ROUND(B52+B56,0)</f>
        <v>0</v>
      </c>
      <c r="C48" s="25" t="n">
        <f aca="false">ROUND(C52+C56,0)</f>
        <v>0</v>
      </c>
      <c r="D48" s="25" t="n">
        <f aca="false">ROUND(D52+D56,0)</f>
        <v>0</v>
      </c>
      <c r="E48" s="25" t="n">
        <f aca="false">ROUND(E52+E56,0)</f>
        <v>0</v>
      </c>
      <c r="F48" s="26" t="n">
        <f aca="false">ROUND(F52+F56,0)</f>
        <v>0</v>
      </c>
      <c r="G48" s="25" t="n">
        <f aca="false">ROUND(G52+G56,0)</f>
        <v>0</v>
      </c>
      <c r="H48" s="25" t="n">
        <f aca="false">ROUND(H52+H56,0)</f>
        <v>0</v>
      </c>
      <c r="I48" s="25" t="n">
        <f aca="false">ROUND(I52+I56,0)</f>
        <v>0</v>
      </c>
      <c r="J48" s="25" t="n">
        <f aca="false">ROUND(J52+J56,0)</f>
        <v>0</v>
      </c>
      <c r="K48" s="25" t="n">
        <f aca="false">ROUND(K52+K56,0)</f>
        <v>0</v>
      </c>
      <c r="L48" s="25" t="n">
        <f aca="false">ROUND(L52+L56,0)</f>
        <v>0</v>
      </c>
      <c r="M48" s="25" t="n">
        <f aca="false">ROUND(M52+M56,0)</f>
        <v>0</v>
      </c>
      <c r="N48" s="25" t="n">
        <f aca="false">ROUND(N52+N56,0)</f>
        <v>0</v>
      </c>
      <c r="O48" s="25" t="n">
        <f aca="false">ROUND(O52+O56,0)</f>
        <v>0</v>
      </c>
      <c r="P48" s="25" t="n">
        <f aca="false">ROUND(P52+P56,0)</f>
        <v>0</v>
      </c>
      <c r="Q48" s="25" t="n">
        <f aca="false">ROUND(Q52+Q56,0)</f>
        <v>0</v>
      </c>
      <c r="R48" s="26" t="n">
        <f aca="false">ROUND(R52+R56,0)</f>
        <v>0</v>
      </c>
      <c r="S48" s="25" t="n">
        <f aca="false">ROUND(S52+S56,0)</f>
        <v>0</v>
      </c>
      <c r="T48" s="25" t="n">
        <f aca="false">ROUND(T52+T56,0)</f>
        <v>0</v>
      </c>
      <c r="U48" s="25" t="n">
        <f aca="false">ROUND(U52+U56,0)</f>
        <v>0</v>
      </c>
      <c r="V48" s="25" t="n">
        <f aca="false">ROUND(V52+V56,0)</f>
        <v>0</v>
      </c>
      <c r="W48" s="25" t="n">
        <f aca="false">ROUND(W52+W56,0)</f>
        <v>0</v>
      </c>
      <c r="X48" s="25" t="n">
        <f aca="false">ROUND(X52+X56,0)</f>
        <v>0</v>
      </c>
      <c r="Y48" s="25" t="n">
        <f aca="false">ROUND(Y52+Y56,0)</f>
        <v>0</v>
      </c>
      <c r="Z48" s="25" t="n">
        <f aca="false">ROUND(Z52+Z56,0)</f>
        <v>0</v>
      </c>
      <c r="AA48" s="25" t="n">
        <f aca="false">ROUND(AA52+AA56,0)</f>
        <v>0</v>
      </c>
      <c r="AB48" s="25" t="n">
        <f aca="false">ROUND(AB52+AB56,0)</f>
        <v>0</v>
      </c>
      <c r="AC48" s="25" t="n">
        <f aca="false">ROUND(AC52+AC56,0)</f>
        <v>0</v>
      </c>
      <c r="AD48" s="26" t="n">
        <f aca="false">ROUND(AD52+AD56,0)</f>
        <v>0</v>
      </c>
      <c r="AE48" s="25" t="n">
        <f aca="false">ROUND(AE52+AE56,0)</f>
        <v>0</v>
      </c>
      <c r="AF48" s="25" t="n">
        <f aca="false">ROUND(AF52+AF56,0)</f>
        <v>0</v>
      </c>
    </row>
    <row r="49" customFormat="false" ht="15" hidden="false" customHeight="false" outlineLevel="0" collapsed="false">
      <c r="A49" s="0" t="s">
        <v>76</v>
      </c>
      <c r="B49" s="25" t="n">
        <f aca="false">ROUND(B53+B57,0)</f>
        <v>0</v>
      </c>
      <c r="C49" s="25" t="n">
        <f aca="false">ROUND(C53+C57,0)</f>
        <v>0</v>
      </c>
      <c r="D49" s="25" t="n">
        <f aca="false">ROUND(D53+D57,0)</f>
        <v>0</v>
      </c>
      <c r="E49" s="25" t="n">
        <f aca="false">ROUND(E53+E57,0)</f>
        <v>0</v>
      </c>
      <c r="F49" s="26" t="n">
        <f aca="false">ROUND(F53+F57,0)</f>
        <v>0</v>
      </c>
      <c r="G49" s="25" t="n">
        <f aca="false">ROUND(G53+G57,0)</f>
        <v>0</v>
      </c>
      <c r="H49" s="25" t="n">
        <f aca="false">ROUND(H53+H57,0)</f>
        <v>0</v>
      </c>
      <c r="I49" s="25" t="n">
        <f aca="false">ROUND(I53+I57,0)</f>
        <v>0</v>
      </c>
      <c r="J49" s="25" t="n">
        <f aca="false">ROUND(J53+J57,0)</f>
        <v>0</v>
      </c>
      <c r="K49" s="25" t="n">
        <f aca="false">ROUND(K53+K57,0)</f>
        <v>0</v>
      </c>
      <c r="L49" s="25" t="n">
        <f aca="false">ROUND(L53+L57,0)</f>
        <v>0</v>
      </c>
      <c r="M49" s="25" t="n">
        <f aca="false">ROUND(M53+M57,0)</f>
        <v>0</v>
      </c>
      <c r="N49" s="25" t="n">
        <f aca="false">ROUND(N53+N57,0)</f>
        <v>0</v>
      </c>
      <c r="O49" s="25" t="n">
        <f aca="false">ROUND(O53+O57,0)</f>
        <v>0</v>
      </c>
      <c r="P49" s="25" t="n">
        <f aca="false">ROUND(P53+P57,0)</f>
        <v>0</v>
      </c>
      <c r="Q49" s="25" t="n">
        <f aca="false">ROUND(Q53+Q57,0)</f>
        <v>0</v>
      </c>
      <c r="R49" s="26" t="n">
        <f aca="false">ROUND(R53+R57,0)</f>
        <v>0</v>
      </c>
      <c r="S49" s="25" t="n">
        <f aca="false">ROUND(S53+S57,0)</f>
        <v>0</v>
      </c>
      <c r="T49" s="25" t="n">
        <f aca="false">ROUND(T53+T57,0)</f>
        <v>0</v>
      </c>
      <c r="U49" s="25" t="n">
        <f aca="false">ROUND(U53+U57,0)</f>
        <v>0</v>
      </c>
      <c r="V49" s="25" t="n">
        <f aca="false">ROUND(V53+V57,0)</f>
        <v>0</v>
      </c>
      <c r="W49" s="25" t="n">
        <f aca="false">ROUND(W53+W57,0)</f>
        <v>0</v>
      </c>
      <c r="X49" s="25" t="n">
        <f aca="false">ROUND(X53+X57,0)</f>
        <v>0</v>
      </c>
      <c r="Y49" s="25" t="n">
        <f aca="false">ROUND(Y53+Y57,0)</f>
        <v>0</v>
      </c>
      <c r="Z49" s="25" t="n">
        <f aca="false">ROUND(Z53+Z57,0)</f>
        <v>0</v>
      </c>
      <c r="AA49" s="25" t="n">
        <f aca="false">ROUND(AA53+AA57,0)</f>
        <v>0</v>
      </c>
      <c r="AB49" s="25" t="n">
        <f aca="false">ROUND(AB53+AB57,0)</f>
        <v>0</v>
      </c>
      <c r="AC49" s="25" t="n">
        <f aca="false">ROUND(AC53+AC57,0)</f>
        <v>0</v>
      </c>
      <c r="AD49" s="26" t="n">
        <f aca="false">ROUND(AD53+AD57,0)</f>
        <v>0</v>
      </c>
      <c r="AE49" s="25" t="n">
        <f aca="false">ROUND(AE53+AE57,0)</f>
        <v>0</v>
      </c>
      <c r="AF49" s="25" t="n">
        <f aca="false">ROUND(AF53+AF57,0)</f>
        <v>0</v>
      </c>
    </row>
    <row r="50" customFormat="false" ht="15" hidden="false" customHeight="false" outlineLevel="0" collapsed="false">
      <c r="A50" s="0" t="s">
        <v>77</v>
      </c>
      <c r="B50" s="25" t="n">
        <f aca="false">ROUND(B54+B58,0)</f>
        <v>0</v>
      </c>
      <c r="C50" s="25" t="n">
        <f aca="false">ROUND(C54+C58,0)</f>
        <v>0</v>
      </c>
      <c r="D50" s="25" t="n">
        <f aca="false">ROUND(D54+D58,0)</f>
        <v>0</v>
      </c>
      <c r="E50" s="25" t="n">
        <f aca="false">ROUND(E54+E58,0)</f>
        <v>0</v>
      </c>
      <c r="F50" s="26" t="n">
        <f aca="false">ROUND(F54+F58,0)</f>
        <v>0</v>
      </c>
      <c r="G50" s="25" t="n">
        <f aca="false">ROUND(G54+G58,0)</f>
        <v>0</v>
      </c>
      <c r="H50" s="25" t="n">
        <f aca="false">ROUND(H54+H58,0)</f>
        <v>0</v>
      </c>
      <c r="I50" s="25" t="n">
        <f aca="false">ROUND(I54+I58,0)</f>
        <v>0</v>
      </c>
      <c r="J50" s="25" t="n">
        <f aca="false">ROUND(J54+J58,0)</f>
        <v>0</v>
      </c>
      <c r="K50" s="25" t="n">
        <f aca="false">ROUND(K54+K58,0)</f>
        <v>0</v>
      </c>
      <c r="L50" s="25" t="n">
        <f aca="false">ROUND(L54+L58,0)</f>
        <v>0</v>
      </c>
      <c r="M50" s="25" t="n">
        <f aca="false">ROUND(M54+M58,0)</f>
        <v>0</v>
      </c>
      <c r="N50" s="25" t="n">
        <f aca="false">ROUND(N54+N58,0)</f>
        <v>0</v>
      </c>
      <c r="O50" s="25" t="n">
        <f aca="false">ROUND(O54+O58,0)</f>
        <v>0</v>
      </c>
      <c r="P50" s="25" t="n">
        <f aca="false">ROUND(P54+P58,0)</f>
        <v>0</v>
      </c>
      <c r="Q50" s="25" t="n">
        <f aca="false">ROUND(Q54+Q58,0)</f>
        <v>0</v>
      </c>
      <c r="R50" s="26" t="n">
        <f aca="false">ROUND(R54+R58,0)</f>
        <v>0</v>
      </c>
      <c r="S50" s="25" t="n">
        <f aca="false">ROUND(S54+S58,0)</f>
        <v>0</v>
      </c>
      <c r="T50" s="25" t="n">
        <f aca="false">ROUND(T54+T58,0)</f>
        <v>0</v>
      </c>
      <c r="U50" s="25" t="n">
        <f aca="false">ROUND(U54+U58,0)</f>
        <v>0</v>
      </c>
      <c r="V50" s="25" t="n">
        <f aca="false">ROUND(V54+V58,0)</f>
        <v>0</v>
      </c>
      <c r="W50" s="25" t="n">
        <f aca="false">ROUND(W54+W58,0)</f>
        <v>0</v>
      </c>
      <c r="X50" s="25" t="n">
        <f aca="false">ROUND(X54+X58,0)</f>
        <v>0</v>
      </c>
      <c r="Y50" s="25" t="n">
        <f aca="false">ROUND(Y54+Y58,0)</f>
        <v>0</v>
      </c>
      <c r="Z50" s="25" t="n">
        <f aca="false">ROUND(Z54+Z58,0)</f>
        <v>0</v>
      </c>
      <c r="AA50" s="25" t="n">
        <f aca="false">ROUND(AA54+AA58,0)</f>
        <v>0</v>
      </c>
      <c r="AB50" s="25" t="n">
        <f aca="false">ROUND(AB54+AB58,0)</f>
        <v>0</v>
      </c>
      <c r="AC50" s="25" t="n">
        <f aca="false">ROUND(AC54+AC58,0)</f>
        <v>0</v>
      </c>
      <c r="AD50" s="26" t="n">
        <f aca="false">ROUND(AD54+AD58,0)</f>
        <v>0</v>
      </c>
      <c r="AE50" s="25" t="n">
        <f aca="false">ROUND(AE54+AE58,0)</f>
        <v>0</v>
      </c>
      <c r="AF50" s="25" t="n">
        <f aca="false">ROUND(AF54+AF58,0)</f>
        <v>0</v>
      </c>
    </row>
    <row r="51" customFormat="false" ht="15" hidden="false" customHeight="false" outlineLevel="0" collapsed="false">
      <c r="A51" s="27" t="s">
        <v>78</v>
      </c>
      <c r="B51" s="25" t="n">
        <f aca="false">SUM(B52:B54)</f>
        <v>0</v>
      </c>
      <c r="C51" s="25" t="n">
        <f aca="false">SUM(C52:C54)</f>
        <v>0</v>
      </c>
      <c r="D51" s="25" t="n">
        <f aca="false">SUM(D52:D54)</f>
        <v>0</v>
      </c>
      <c r="E51" s="25" t="n">
        <f aca="false">SUM(E52:E54)</f>
        <v>0</v>
      </c>
      <c r="F51" s="26" t="n">
        <f aca="false">SUM(F52:F54)</f>
        <v>0</v>
      </c>
      <c r="G51" s="25" t="n">
        <f aca="false">SUM(G52:G54)</f>
        <v>0</v>
      </c>
      <c r="H51" s="25" t="n">
        <f aca="false">SUM(H52:H54)</f>
        <v>0</v>
      </c>
      <c r="I51" s="25" t="n">
        <f aca="false">SUM(I52:I54)</f>
        <v>0</v>
      </c>
      <c r="J51" s="25" t="n">
        <f aca="false">SUM(J52:J54)</f>
        <v>0</v>
      </c>
      <c r="K51" s="25" t="n">
        <f aca="false">SUM(K52:K54)</f>
        <v>0</v>
      </c>
      <c r="L51" s="25" t="n">
        <f aca="false">SUM(L52:L54)</f>
        <v>0</v>
      </c>
      <c r="M51" s="25" t="n">
        <f aca="false">SUM(M52:M54)</f>
        <v>0</v>
      </c>
      <c r="N51" s="25" t="n">
        <f aca="false">SUM(N52:N54)</f>
        <v>0</v>
      </c>
      <c r="O51" s="25" t="n">
        <f aca="false">SUM(O52:O54)</f>
        <v>0</v>
      </c>
      <c r="P51" s="25" t="n">
        <f aca="false">SUM(P52:P54)</f>
        <v>0</v>
      </c>
      <c r="Q51" s="25" t="n">
        <f aca="false">SUM(Q52:Q54)</f>
        <v>0</v>
      </c>
      <c r="R51" s="26" t="n">
        <f aca="false">SUM(R52:R54)</f>
        <v>0</v>
      </c>
      <c r="S51" s="25" t="n">
        <f aca="false">SUM(S52:S54)</f>
        <v>0</v>
      </c>
      <c r="T51" s="25" t="n">
        <f aca="false">SUM(T52:T54)</f>
        <v>0</v>
      </c>
      <c r="U51" s="25" t="n">
        <f aca="false">SUM(U52:U54)</f>
        <v>0</v>
      </c>
      <c r="V51" s="25" t="n">
        <f aca="false">SUM(V52:V54)</f>
        <v>0</v>
      </c>
      <c r="W51" s="25" t="n">
        <f aca="false">SUM(W52:W54)</f>
        <v>0</v>
      </c>
      <c r="X51" s="25" t="n">
        <f aca="false">SUM(X52:X54)</f>
        <v>0</v>
      </c>
      <c r="Y51" s="25" t="n">
        <f aca="false">SUM(Y52:Y54)</f>
        <v>0</v>
      </c>
      <c r="Z51" s="25" t="n">
        <f aca="false">SUM(Z52:Z54)</f>
        <v>0</v>
      </c>
      <c r="AA51" s="25" t="n">
        <f aca="false">SUM(AA52:AA54)</f>
        <v>0</v>
      </c>
      <c r="AB51" s="25" t="n">
        <f aca="false">SUM(AB52:AB54)</f>
        <v>0</v>
      </c>
      <c r="AC51" s="25" t="n">
        <f aca="false">SUM(AC52:AC54)</f>
        <v>0</v>
      </c>
      <c r="AD51" s="26" t="n">
        <f aca="false">SUM(AD52:AD54)</f>
        <v>0</v>
      </c>
      <c r="AE51" s="25" t="n">
        <f aca="false">SUM(AE52:AE54)</f>
        <v>0</v>
      </c>
      <c r="AF51" s="25" t="n">
        <f aca="false">SUM(AF52:AF54)</f>
        <v>0</v>
      </c>
    </row>
    <row r="52" customFormat="false" ht="15" hidden="false" customHeight="false" outlineLevel="0" collapsed="false">
      <c r="A52" s="0" t="s">
        <v>75</v>
      </c>
      <c r="B52" s="28" t="n">
        <v>0</v>
      </c>
      <c r="C52" s="25" t="n">
        <f aca="false">B52*$C$6+$C$9</f>
        <v>0</v>
      </c>
      <c r="D52" s="25" t="n">
        <f aca="false">C52*$C$6+$C$9</f>
        <v>0</v>
      </c>
      <c r="E52" s="25" t="n">
        <f aca="false">D52*$C$6+$C$9</f>
        <v>0</v>
      </c>
      <c r="F52" s="26" t="n">
        <f aca="false">E52*$C$6+$C$9</f>
        <v>0</v>
      </c>
      <c r="G52" s="25" t="n">
        <f aca="false">F52*$D$6+$D$9</f>
        <v>0</v>
      </c>
      <c r="H52" s="25" t="n">
        <f aca="false">G52*$D$6+$D$9</f>
        <v>0</v>
      </c>
      <c r="I52" s="25" t="n">
        <f aca="false">H52*$D$6+$D$9</f>
        <v>0</v>
      </c>
      <c r="J52" s="25" t="n">
        <f aca="false">I52*$D$6+$D$9</f>
        <v>0</v>
      </c>
      <c r="K52" s="25" t="n">
        <f aca="false">J52*$D$6+$D$9</f>
        <v>0</v>
      </c>
      <c r="L52" s="25" t="n">
        <f aca="false">K52*$D$6+$D$9</f>
        <v>0</v>
      </c>
      <c r="M52" s="25" t="n">
        <f aca="false">L52*$D$6+$D$9</f>
        <v>0</v>
      </c>
      <c r="N52" s="25" t="n">
        <f aca="false">M52*$D$6+$D$9</f>
        <v>0</v>
      </c>
      <c r="O52" s="25" t="n">
        <f aca="false">N52*$D$6+$D$9</f>
        <v>0</v>
      </c>
      <c r="P52" s="25" t="n">
        <f aca="false">O52*$D$6+$D$9</f>
        <v>0</v>
      </c>
      <c r="Q52" s="25" t="n">
        <f aca="false">P52*$D$6+$D$9</f>
        <v>0</v>
      </c>
      <c r="R52" s="26" t="n">
        <f aca="false">Q52*$D$6+$D$9</f>
        <v>0</v>
      </c>
      <c r="S52" s="25" t="n">
        <f aca="false">R52*$E$6+$E$9</f>
        <v>0</v>
      </c>
      <c r="T52" s="25" t="n">
        <f aca="false">S52*$E$6+$E$9</f>
        <v>0</v>
      </c>
      <c r="U52" s="25" t="n">
        <f aca="false">T52*$E$6+$E$9</f>
        <v>0</v>
      </c>
      <c r="V52" s="25" t="n">
        <f aca="false">U52*$E$6+$E$9</f>
        <v>0</v>
      </c>
      <c r="W52" s="25" t="n">
        <f aca="false">V52*$E$6+$E$9</f>
        <v>0</v>
      </c>
      <c r="X52" s="25" t="n">
        <f aca="false">W52*$E$6+$E$9</f>
        <v>0</v>
      </c>
      <c r="Y52" s="25" t="n">
        <f aca="false">X52*$E$6+$E$9</f>
        <v>0</v>
      </c>
      <c r="Z52" s="25" t="n">
        <f aca="false">Y52*$E$6+$E$9</f>
        <v>0</v>
      </c>
      <c r="AA52" s="25" t="n">
        <f aca="false">Z52*$E$6+$E$9</f>
        <v>0</v>
      </c>
      <c r="AB52" s="25" t="n">
        <f aca="false">AA52*$E$6+$E$9</f>
        <v>0</v>
      </c>
      <c r="AC52" s="25" t="n">
        <f aca="false">AB52*$E$6+$E$9</f>
        <v>0</v>
      </c>
      <c r="AD52" s="26" t="n">
        <f aca="false">AC52*$E$6+$E$9</f>
        <v>0</v>
      </c>
      <c r="AE52" s="25" t="n">
        <f aca="false">AD52*$F$6+$F$9</f>
        <v>0</v>
      </c>
      <c r="AF52" s="25" t="n">
        <f aca="false">AE52*$F$6+$F$9</f>
        <v>0</v>
      </c>
    </row>
    <row r="53" customFormat="false" ht="15" hidden="false" customHeight="false" outlineLevel="0" collapsed="false">
      <c r="A53" s="0" t="s">
        <v>76</v>
      </c>
      <c r="B53" s="28" t="n">
        <v>0</v>
      </c>
      <c r="C53" s="25" t="n">
        <f aca="false">B53*$C$7+$C$10</f>
        <v>0</v>
      </c>
      <c r="D53" s="25" t="n">
        <f aca="false">C53*$C$7+$C$10</f>
        <v>0</v>
      </c>
      <c r="E53" s="25" t="n">
        <f aca="false">D53*$C$7+$C$10</f>
        <v>0</v>
      </c>
      <c r="F53" s="26" t="n">
        <f aca="false">E53*$C$7+$C$10</f>
        <v>0</v>
      </c>
      <c r="G53" s="25" t="n">
        <f aca="false">F53*$D$7+$D$10</f>
        <v>0</v>
      </c>
      <c r="H53" s="25" t="n">
        <f aca="false">G53*$D$7+$D$10</f>
        <v>0</v>
      </c>
      <c r="I53" s="25" t="n">
        <f aca="false">H53*$D$7+$D$10</f>
        <v>0</v>
      </c>
      <c r="J53" s="25" t="n">
        <f aca="false">I53*$D$7+$D$10</f>
        <v>0</v>
      </c>
      <c r="K53" s="25" t="n">
        <f aca="false">J53*$D$7+$D$10</f>
        <v>0</v>
      </c>
      <c r="L53" s="25" t="n">
        <f aca="false">K53*$D$7+$D$10</f>
        <v>0</v>
      </c>
      <c r="M53" s="25" t="n">
        <f aca="false">L53*$D$7+$D$10</f>
        <v>0</v>
      </c>
      <c r="N53" s="25" t="n">
        <f aca="false">M53*$D$7+$D$10</f>
        <v>0</v>
      </c>
      <c r="O53" s="25" t="n">
        <f aca="false">N53*$D$7+$D$10</f>
        <v>0</v>
      </c>
      <c r="P53" s="25" t="n">
        <f aca="false">O53*$D$7+$D$10</f>
        <v>0</v>
      </c>
      <c r="Q53" s="25" t="n">
        <f aca="false">P53*$D$7+$D$10</f>
        <v>0</v>
      </c>
      <c r="R53" s="26" t="n">
        <f aca="false">Q53*$D$7+$D$10</f>
        <v>0</v>
      </c>
      <c r="S53" s="25" t="n">
        <f aca="false">R53*$E$7+$E$10</f>
        <v>0</v>
      </c>
      <c r="T53" s="25" t="n">
        <f aca="false">S53*$E$7+$E$10</f>
        <v>0</v>
      </c>
      <c r="U53" s="25" t="n">
        <f aca="false">T53*$E$7+$E$10</f>
        <v>0</v>
      </c>
      <c r="V53" s="25" t="n">
        <f aca="false">U53*$E$7+$E$10</f>
        <v>0</v>
      </c>
      <c r="W53" s="25" t="n">
        <f aca="false">V53*$E$7+$E$10</f>
        <v>0</v>
      </c>
      <c r="X53" s="25" t="n">
        <f aca="false">W53*$E$7+$E$10</f>
        <v>0</v>
      </c>
      <c r="Y53" s="25" t="n">
        <f aca="false">X53*$E$7+$E$10</f>
        <v>0</v>
      </c>
      <c r="Z53" s="25" t="n">
        <f aca="false">Y53*$E$7+$E$10</f>
        <v>0</v>
      </c>
      <c r="AA53" s="25" t="n">
        <f aca="false">Z53*$E$7+$E$10</f>
        <v>0</v>
      </c>
      <c r="AB53" s="25" t="n">
        <f aca="false">AA53*$E$7+$E$10</f>
        <v>0</v>
      </c>
      <c r="AC53" s="25" t="n">
        <f aca="false">AB53*$E$7+$E$10</f>
        <v>0</v>
      </c>
      <c r="AD53" s="26" t="n">
        <f aca="false">AC53*$E$7+$E$10</f>
        <v>0</v>
      </c>
      <c r="AE53" s="25" t="n">
        <f aca="false">AD53*$F$7+$F$10</f>
        <v>0</v>
      </c>
      <c r="AF53" s="25" t="n">
        <f aca="false">AE53*$F$7+$F$10</f>
        <v>0</v>
      </c>
    </row>
    <row r="54" customFormat="false" ht="15" hidden="false" customHeight="false" outlineLevel="0" collapsed="false">
      <c r="A54" s="0" t="s">
        <v>77</v>
      </c>
      <c r="B54" s="28" t="n">
        <v>0</v>
      </c>
      <c r="C54" s="25" t="n">
        <f aca="false">B54*$C$8+$C$11</f>
        <v>0</v>
      </c>
      <c r="D54" s="25" t="n">
        <f aca="false">C54*$C$8+$C$11</f>
        <v>0</v>
      </c>
      <c r="E54" s="25" t="n">
        <f aca="false">D54*$C$8+$C$11</f>
        <v>0</v>
      </c>
      <c r="F54" s="26" t="n">
        <f aca="false">E54*$C$8+$C$11</f>
        <v>0</v>
      </c>
      <c r="G54" s="25" t="n">
        <f aca="false">F54*$D$8+$D$11</f>
        <v>0</v>
      </c>
      <c r="H54" s="25" t="n">
        <f aca="false">G54*$D$8+$D$11</f>
        <v>0</v>
      </c>
      <c r="I54" s="25" t="n">
        <f aca="false">H54*$D$8+$D$11</f>
        <v>0</v>
      </c>
      <c r="J54" s="25" t="n">
        <f aca="false">I54*$D$8+$D$11</f>
        <v>0</v>
      </c>
      <c r="K54" s="25" t="n">
        <f aca="false">J54*$D$8+$D$11</f>
        <v>0</v>
      </c>
      <c r="L54" s="25" t="n">
        <f aca="false">K54*$D$8+$D$11</f>
        <v>0</v>
      </c>
      <c r="M54" s="25" t="n">
        <f aca="false">L54*$D$8+$D$11</f>
        <v>0</v>
      </c>
      <c r="N54" s="25" t="n">
        <f aca="false">M54*$D$8+$D$11</f>
        <v>0</v>
      </c>
      <c r="O54" s="25" t="n">
        <f aca="false">N54*$D$8+$D$11</f>
        <v>0</v>
      </c>
      <c r="P54" s="25" t="n">
        <f aca="false">O54*$D$8+$D$11</f>
        <v>0</v>
      </c>
      <c r="Q54" s="25" t="n">
        <f aca="false">P54*$D$8+$D$11</f>
        <v>0</v>
      </c>
      <c r="R54" s="26" t="n">
        <f aca="false">Q54*$D$8+$D$11</f>
        <v>0</v>
      </c>
      <c r="S54" s="25" t="n">
        <f aca="false">R54*$D$8+$D$11</f>
        <v>0</v>
      </c>
      <c r="T54" s="25" t="n">
        <f aca="false">S54*$D$8+$D$11</f>
        <v>0</v>
      </c>
      <c r="U54" s="25" t="n">
        <f aca="false">T54*$D$8+$D$11</f>
        <v>0</v>
      </c>
      <c r="V54" s="25" t="n">
        <f aca="false">U54*$D$8+$D$11</f>
        <v>0</v>
      </c>
      <c r="W54" s="25" t="n">
        <f aca="false">V54*$D$8+$D$11</f>
        <v>0</v>
      </c>
      <c r="X54" s="25" t="n">
        <f aca="false">W54*$D$8+$D$11</f>
        <v>0</v>
      </c>
      <c r="Y54" s="25" t="n">
        <f aca="false">X54*$D$8+$D$11</f>
        <v>0</v>
      </c>
      <c r="Z54" s="25" t="n">
        <f aca="false">Y54*$D$8+$D$11</f>
        <v>0</v>
      </c>
      <c r="AA54" s="25" t="n">
        <f aca="false">Z54*$D$8+$D$11</f>
        <v>0</v>
      </c>
      <c r="AB54" s="25" t="n">
        <f aca="false">AA54*$D$8+$D$11</f>
        <v>0</v>
      </c>
      <c r="AC54" s="25" t="n">
        <f aca="false">AB54*$D$8+$D$11</f>
        <v>0</v>
      </c>
      <c r="AD54" s="26" t="n">
        <f aca="false">AC54*$D$8+$D$11</f>
        <v>0</v>
      </c>
      <c r="AE54" s="25" t="n">
        <f aca="false">AD54*$F$8+$F$11</f>
        <v>0</v>
      </c>
      <c r="AF54" s="25" t="n">
        <f aca="false">AE54*$F$8+$F$11</f>
        <v>0</v>
      </c>
    </row>
    <row r="55" customFormat="false" ht="15" hidden="false" customHeight="false" outlineLevel="0" collapsed="false">
      <c r="A55" s="27" t="s">
        <v>79</v>
      </c>
      <c r="B55" s="25" t="n">
        <f aca="false">SUM(B56:B58)</f>
        <v>0</v>
      </c>
      <c r="C55" s="25" t="n">
        <f aca="false">SUM(C56:C58)</f>
        <v>0</v>
      </c>
      <c r="D55" s="25" t="n">
        <f aca="false">SUM(D56:D58)</f>
        <v>0</v>
      </c>
      <c r="E55" s="25" t="n">
        <f aca="false">SUM(E56:E58)</f>
        <v>0</v>
      </c>
      <c r="F55" s="26" t="n">
        <f aca="false">SUM(F56:F58)</f>
        <v>0</v>
      </c>
      <c r="G55" s="25" t="n">
        <f aca="false">SUM(G56:G58)</f>
        <v>0</v>
      </c>
      <c r="H55" s="25" t="n">
        <f aca="false">SUM(H56:H58)</f>
        <v>0</v>
      </c>
      <c r="I55" s="25" t="n">
        <f aca="false">SUM(I56:I58)</f>
        <v>0</v>
      </c>
      <c r="J55" s="25" t="n">
        <f aca="false">SUM(J56:J58)</f>
        <v>0</v>
      </c>
      <c r="K55" s="25" t="n">
        <f aca="false">SUM(K56:K58)</f>
        <v>0</v>
      </c>
      <c r="L55" s="25" t="n">
        <f aca="false">SUM(L56:L58)</f>
        <v>0</v>
      </c>
      <c r="M55" s="25" t="n">
        <f aca="false">SUM(M56:M58)</f>
        <v>0</v>
      </c>
      <c r="N55" s="25" t="n">
        <f aca="false">SUM(N56:N58)</f>
        <v>0</v>
      </c>
      <c r="O55" s="25" t="n">
        <f aca="false">SUM(O56:O58)</f>
        <v>0</v>
      </c>
      <c r="P55" s="25" t="n">
        <f aca="false">SUM(P56:P58)</f>
        <v>0</v>
      </c>
      <c r="Q55" s="25" t="n">
        <f aca="false">SUM(Q56:Q58)</f>
        <v>0</v>
      </c>
      <c r="R55" s="26" t="n">
        <f aca="false">SUM(R56:R58)</f>
        <v>0</v>
      </c>
      <c r="S55" s="25" t="n">
        <f aca="false">SUM(S56:S58)</f>
        <v>0</v>
      </c>
      <c r="T55" s="25" t="n">
        <f aca="false">SUM(T56:T58)</f>
        <v>0</v>
      </c>
      <c r="U55" s="25" t="n">
        <f aca="false">SUM(U56:U58)</f>
        <v>0</v>
      </c>
      <c r="V55" s="25" t="n">
        <f aca="false">SUM(V56:V58)</f>
        <v>0</v>
      </c>
      <c r="W55" s="25" t="n">
        <f aca="false">SUM(W56:W58)</f>
        <v>0</v>
      </c>
      <c r="X55" s="25" t="n">
        <f aca="false">SUM(X56:X58)</f>
        <v>0</v>
      </c>
      <c r="Y55" s="25" t="n">
        <f aca="false">SUM(Y56:Y58)</f>
        <v>0</v>
      </c>
      <c r="Z55" s="25" t="n">
        <f aca="false">SUM(Z56:Z58)</f>
        <v>0</v>
      </c>
      <c r="AA55" s="25" t="n">
        <f aca="false">SUM(AA56:AA58)</f>
        <v>0</v>
      </c>
      <c r="AB55" s="25" t="n">
        <f aca="false">SUM(AB56:AB58)</f>
        <v>0</v>
      </c>
      <c r="AC55" s="25" t="n">
        <f aca="false">SUM(AC56:AC58)</f>
        <v>0</v>
      </c>
      <c r="AD55" s="26" t="n">
        <f aca="false">SUM(AD56:AD58)</f>
        <v>0</v>
      </c>
      <c r="AE55" s="25" t="n">
        <f aca="false">SUM(AE56:AE58)</f>
        <v>0</v>
      </c>
      <c r="AF55" s="25" t="n">
        <f aca="false">SUM(AF56:AF58)</f>
        <v>0</v>
      </c>
    </row>
    <row r="56" customFormat="false" ht="15" hidden="false" customHeight="false" outlineLevel="0" collapsed="false">
      <c r="A56" s="0" t="s">
        <v>75</v>
      </c>
      <c r="B56" s="28" t="n">
        <v>0</v>
      </c>
      <c r="C56" s="29" t="n">
        <f aca="false">B48*$C$16</f>
        <v>0</v>
      </c>
      <c r="D56" s="29" t="n">
        <f aca="false">C48*$C$16</f>
        <v>0</v>
      </c>
      <c r="E56" s="29" t="n">
        <f aca="false">D48*$C$16</f>
        <v>0</v>
      </c>
      <c r="F56" s="30" t="n">
        <f aca="false">E48*$C$16</f>
        <v>0</v>
      </c>
      <c r="G56" s="29" t="n">
        <f aca="false">F48*$D$16</f>
        <v>0</v>
      </c>
      <c r="H56" s="29" t="n">
        <f aca="false">(G48+B49)*$D$17</f>
        <v>0</v>
      </c>
      <c r="I56" s="29" t="n">
        <f aca="false">(H48+C49)*$D$17</f>
        <v>0</v>
      </c>
      <c r="J56" s="29" t="n">
        <f aca="false">(I48+D49)*$D$17</f>
        <v>0</v>
      </c>
      <c r="K56" s="29" t="n">
        <f aca="false">(J48+E49)*$D$17</f>
        <v>0</v>
      </c>
      <c r="L56" s="29" t="n">
        <f aca="false">(K48+F49)*$D$17</f>
        <v>0</v>
      </c>
      <c r="M56" s="29" t="n">
        <f aca="false">(L48+G49)*$D$17</f>
        <v>0</v>
      </c>
      <c r="N56" s="25" t="n">
        <f aca="false">SUM(M$48,H$49,B$50)*$D$12</f>
        <v>0</v>
      </c>
      <c r="O56" s="25" t="n">
        <f aca="false">SUM(N$48,I$49,C$50)*$D$12</f>
        <v>0</v>
      </c>
      <c r="P56" s="25" t="n">
        <f aca="false">SUM(O$48,J$49,D$50)*$D$12</f>
        <v>0</v>
      </c>
      <c r="Q56" s="25" t="n">
        <f aca="false">SUM(P$48,K$49,E$50)*$D$12</f>
        <v>0</v>
      </c>
      <c r="R56" s="26" t="n">
        <f aca="false">SUM(Q$48,L$49,F$50)*$D$12</f>
        <v>0</v>
      </c>
      <c r="S56" s="25" t="n">
        <f aca="false">SUM(R$48,M$49,G$50)*$E$12</f>
        <v>0</v>
      </c>
      <c r="T56" s="25" t="n">
        <f aca="false">SUM(S$48,N$49,H$50)*$E$12</f>
        <v>0</v>
      </c>
      <c r="U56" s="25" t="n">
        <f aca="false">SUM(T$48,O$49,I$50)*$E$12</f>
        <v>0</v>
      </c>
      <c r="V56" s="25" t="n">
        <f aca="false">SUM(U$48,P$49,J$50)*$E$12</f>
        <v>0</v>
      </c>
      <c r="W56" s="25" t="n">
        <f aca="false">SUM(V$48,Q$49,K$50)*$E$12</f>
        <v>0</v>
      </c>
      <c r="X56" s="25" t="n">
        <f aca="false">SUM(W$48,R$49,L$50)*$E$12</f>
        <v>0</v>
      </c>
      <c r="Y56" s="25" t="n">
        <f aca="false">SUM(X$48,S$49,M$50)*$E$12</f>
        <v>0</v>
      </c>
      <c r="Z56" s="25" t="n">
        <f aca="false">SUM(Y$48,T$49,N$50)*$E$12</f>
        <v>0</v>
      </c>
      <c r="AA56" s="25" t="n">
        <f aca="false">SUM(Z$48,U$49,O$50)*$E$12</f>
        <v>0</v>
      </c>
      <c r="AB56" s="25" t="n">
        <f aca="false">SUM(AA$48,V$49,P$50)*$E$12</f>
        <v>0</v>
      </c>
      <c r="AC56" s="25" t="n">
        <f aca="false">SUM(AB$48,W$49,Q$50)*$E$12</f>
        <v>0</v>
      </c>
      <c r="AD56" s="26" t="n">
        <f aca="false">SUM(AC$48,X$49,R$50)*$E$12</f>
        <v>0</v>
      </c>
      <c r="AE56" s="25" t="n">
        <f aca="false">SUM(AD$48,Y$49,S$50)*$F$12</f>
        <v>0</v>
      </c>
      <c r="AF56" s="25" t="n">
        <f aca="false">SUM(AE$48,Z$49,T$50)*$F$12</f>
        <v>0</v>
      </c>
    </row>
    <row r="57" customFormat="false" ht="15" hidden="false" customHeight="false" outlineLevel="0" collapsed="false">
      <c r="A57" s="0" t="s">
        <v>76</v>
      </c>
      <c r="B57" s="28" t="n">
        <v>0</v>
      </c>
      <c r="C57" s="28" t="n">
        <v>0</v>
      </c>
      <c r="D57" s="28" t="n">
        <v>0</v>
      </c>
      <c r="E57" s="28" t="n">
        <v>0</v>
      </c>
      <c r="F57" s="31" t="n">
        <v>0</v>
      </c>
      <c r="G57" s="28" t="n">
        <v>0</v>
      </c>
      <c r="H57" s="29" t="n">
        <f aca="false">(G48+B49)*$D$18</f>
        <v>0</v>
      </c>
      <c r="I57" s="29" t="n">
        <f aca="false">(H48+C49)*$D$18</f>
        <v>0</v>
      </c>
      <c r="J57" s="29" t="n">
        <f aca="false">(I48+D49)*$D$18</f>
        <v>0</v>
      </c>
      <c r="K57" s="29" t="n">
        <f aca="false">(J48+E49)*$D$18</f>
        <v>0</v>
      </c>
      <c r="L57" s="29" t="n">
        <f aca="false">(K48+F49)*$D$18</f>
        <v>0</v>
      </c>
      <c r="M57" s="29" t="n">
        <f aca="false">(L48+G49)*$D$18</f>
        <v>0</v>
      </c>
      <c r="N57" s="25" t="n">
        <f aca="false">SUM(M$48,H$49,B$50)*$D$13</f>
        <v>0</v>
      </c>
      <c r="O57" s="25" t="n">
        <f aca="false">SUM(N$48,I$49,C$50)*$D$13</f>
        <v>0</v>
      </c>
      <c r="P57" s="25" t="n">
        <f aca="false">SUM(O$48,J$49,D$50)*$D$13</f>
        <v>0</v>
      </c>
      <c r="Q57" s="25" t="n">
        <f aca="false">SUM(P$48,K$49,E$50)*$D$13</f>
        <v>0</v>
      </c>
      <c r="R57" s="26" t="n">
        <f aca="false">SUM(Q$48,L$49,F$50)*$D$13</f>
        <v>0</v>
      </c>
      <c r="S57" s="25" t="n">
        <f aca="false">SUM(R$48,M$49,G$50)*$E$13</f>
        <v>0</v>
      </c>
      <c r="T57" s="25" t="n">
        <f aca="false">SUM(S$48,N$49,H$50)*$E$13</f>
        <v>0</v>
      </c>
      <c r="U57" s="25" t="n">
        <f aca="false">SUM(T$48,O$49,I$50)*$E$13</f>
        <v>0</v>
      </c>
      <c r="V57" s="25" t="n">
        <f aca="false">SUM(U$48,P$49,J$50)*$E$13</f>
        <v>0</v>
      </c>
      <c r="W57" s="25" t="n">
        <f aca="false">SUM(V$48,Q$49,K$50)*$E$13</f>
        <v>0</v>
      </c>
      <c r="X57" s="25" t="n">
        <f aca="false">SUM(W$48,R$49,L$50)*$E$13</f>
        <v>0</v>
      </c>
      <c r="Y57" s="25" t="n">
        <f aca="false">SUM(X$48,S$49,M$50)*$E$13</f>
        <v>0</v>
      </c>
      <c r="Z57" s="25" t="n">
        <f aca="false">SUM(Y$48,T$49,N$50)*$E$13</f>
        <v>0</v>
      </c>
      <c r="AA57" s="25" t="n">
        <f aca="false">SUM(Z$48,U$49,O$50)*$E$13</f>
        <v>0</v>
      </c>
      <c r="AB57" s="25" t="n">
        <f aca="false">SUM(AA$48,V$49,P$50)*$E$13</f>
        <v>0</v>
      </c>
      <c r="AC57" s="25" t="n">
        <f aca="false">SUM(AB$48,W$49,Q$50)*$E$13</f>
        <v>0</v>
      </c>
      <c r="AD57" s="26" t="n">
        <f aca="false">SUM(AC$48,X$49,R$50)*$E$13</f>
        <v>0</v>
      </c>
      <c r="AE57" s="25" t="n">
        <f aca="false">SUM(AD$48,Y$49,S$50)*$F$13</f>
        <v>0</v>
      </c>
      <c r="AF57" s="25" t="n">
        <f aca="false">SUM(AE$48,Z$49,T$50)*$F$13</f>
        <v>0</v>
      </c>
    </row>
    <row r="58" customFormat="false" ht="15" hidden="false" customHeight="false" outlineLevel="0" collapsed="false">
      <c r="A58" s="0" t="s">
        <v>77</v>
      </c>
      <c r="B58" s="28" t="n">
        <v>0</v>
      </c>
      <c r="C58" s="28" t="n">
        <v>0</v>
      </c>
      <c r="D58" s="28" t="n">
        <v>0</v>
      </c>
      <c r="E58" s="28" t="n">
        <v>0</v>
      </c>
      <c r="F58" s="31" t="n">
        <v>0</v>
      </c>
      <c r="G58" s="28" t="n">
        <v>0</v>
      </c>
      <c r="H58" s="28" t="n">
        <v>0</v>
      </c>
      <c r="I58" s="28" t="n">
        <v>0</v>
      </c>
      <c r="J58" s="28" t="n">
        <v>0</v>
      </c>
      <c r="K58" s="28" t="n">
        <v>0</v>
      </c>
      <c r="L58" s="28" t="n">
        <v>0</v>
      </c>
      <c r="M58" s="28" t="n">
        <v>0</v>
      </c>
      <c r="N58" s="25" t="n">
        <f aca="false">SUM(M$48,H$49,B$50)*$D$14</f>
        <v>0</v>
      </c>
      <c r="O58" s="25" t="n">
        <f aca="false">SUM(N$48,I$49,C$50)*$D$14</f>
        <v>0</v>
      </c>
      <c r="P58" s="25" t="n">
        <f aca="false">SUM(O$48,J$49,D$50)*$D$14</f>
        <v>0</v>
      </c>
      <c r="Q58" s="25" t="n">
        <f aca="false">SUM(P$48,K$49,E$50)*$D$14</f>
        <v>0</v>
      </c>
      <c r="R58" s="26" t="n">
        <f aca="false">SUM(Q$48,L$49,F$50)*$D$14</f>
        <v>0</v>
      </c>
      <c r="S58" s="25" t="n">
        <f aca="false">SUM(R$48,M$49,G$50)*$E$14</f>
        <v>0</v>
      </c>
      <c r="T58" s="25" t="n">
        <f aca="false">SUM(S$48,N$49,H$50)*$E$14</f>
        <v>0</v>
      </c>
      <c r="U58" s="25" t="n">
        <f aca="false">SUM(T$48,O$49,I$50)*$E$14</f>
        <v>0</v>
      </c>
      <c r="V58" s="25" t="n">
        <f aca="false">SUM(U$48,P$49,J$50)*$E$14</f>
        <v>0</v>
      </c>
      <c r="W58" s="25" t="n">
        <f aca="false">SUM(V$48,Q$49,K$50)*$E$14</f>
        <v>0</v>
      </c>
      <c r="X58" s="25" t="n">
        <f aca="false">SUM(W$48,R$49,L$50)*$E$14</f>
        <v>0</v>
      </c>
      <c r="Y58" s="25" t="n">
        <f aca="false">SUM(X$48,S$49,M$50)*$E$14</f>
        <v>0</v>
      </c>
      <c r="Z58" s="25" t="n">
        <f aca="false">SUM(Y$48,T$49,N$50)*$E$14</f>
        <v>0</v>
      </c>
      <c r="AA58" s="25" t="n">
        <f aca="false">SUM(Z$48,U$49,O$50)*$E$14</f>
        <v>0</v>
      </c>
      <c r="AB58" s="25" t="n">
        <f aca="false">SUM(AA$48,V$49,P$50)*$E$14</f>
        <v>0</v>
      </c>
      <c r="AC58" s="25" t="n">
        <f aca="false">SUM(AB$48,W$49,Q$50)*$E$14</f>
        <v>0</v>
      </c>
      <c r="AD58" s="26" t="n">
        <f aca="false">SUM(AC$48,X$49,R$50)*$E$14</f>
        <v>0</v>
      </c>
      <c r="AE58" s="25" t="n">
        <f aca="false">SUM(AD$48,Y$49,S$50)*$F$14</f>
        <v>0</v>
      </c>
      <c r="AF58" s="25" t="n">
        <f aca="false">SUM(AE$48,Z$49,T$50)*$F$14</f>
        <v>0</v>
      </c>
    </row>
    <row r="59" s="5" customFormat="true" ht="15" hidden="false" customHeight="false" outlineLevel="0" collapsed="false">
      <c r="A59" s="3" t="s">
        <v>80</v>
      </c>
      <c r="B59" s="32" t="n">
        <f aca="false">B63+B67</f>
        <v>0</v>
      </c>
      <c r="C59" s="32" t="n">
        <f aca="false">C63+C67</f>
        <v>0</v>
      </c>
      <c r="D59" s="32" t="n">
        <f aca="false">D63+D67</f>
        <v>0</v>
      </c>
      <c r="E59" s="32" t="n">
        <f aca="false">E63+E67</f>
        <v>0</v>
      </c>
      <c r="F59" s="33" t="n">
        <f aca="false">F63+F67</f>
        <v>0</v>
      </c>
      <c r="G59" s="32" t="n">
        <f aca="false">G63+G67</f>
        <v>0</v>
      </c>
      <c r="H59" s="32" t="n">
        <f aca="false">H63+H67</f>
        <v>0</v>
      </c>
      <c r="I59" s="32" t="n">
        <f aca="false">I63+I67</f>
        <v>0</v>
      </c>
      <c r="J59" s="32" t="n">
        <f aca="false">J63+J67</f>
        <v>0</v>
      </c>
      <c r="K59" s="32" t="n">
        <f aca="false">K63+K67</f>
        <v>0</v>
      </c>
      <c r="L59" s="32" t="n">
        <f aca="false">L63+L67</f>
        <v>0</v>
      </c>
      <c r="M59" s="32" t="n">
        <f aca="false">M63+M67</f>
        <v>0</v>
      </c>
      <c r="N59" s="32" t="n">
        <f aca="false">N63+N67</f>
        <v>0</v>
      </c>
      <c r="O59" s="32" t="n">
        <f aca="false">O63+O67</f>
        <v>0</v>
      </c>
      <c r="P59" s="32" t="n">
        <f aca="false">P63+P67</f>
        <v>0</v>
      </c>
      <c r="Q59" s="32" t="n">
        <f aca="false">Q63+Q67</f>
        <v>0</v>
      </c>
      <c r="R59" s="33" t="n">
        <f aca="false">R63+R67</f>
        <v>0</v>
      </c>
      <c r="S59" s="32" t="n">
        <f aca="false">S63+S67</f>
        <v>0</v>
      </c>
      <c r="T59" s="32" t="n">
        <f aca="false">T63+T67</f>
        <v>0</v>
      </c>
      <c r="U59" s="32" t="n">
        <f aca="false">U63+U67</f>
        <v>0</v>
      </c>
      <c r="V59" s="32" t="n">
        <f aca="false">V63+V67</f>
        <v>0</v>
      </c>
      <c r="W59" s="32" t="n">
        <f aca="false">W63+W67</f>
        <v>0</v>
      </c>
      <c r="X59" s="32" t="n">
        <f aca="false">X63+X67</f>
        <v>0</v>
      </c>
      <c r="Y59" s="32" t="n">
        <f aca="false">Y63+Y67</f>
        <v>0</v>
      </c>
      <c r="Z59" s="32" t="n">
        <f aca="false">Z63+Z67</f>
        <v>0</v>
      </c>
      <c r="AA59" s="32" t="n">
        <f aca="false">AA63+AA67</f>
        <v>0</v>
      </c>
      <c r="AB59" s="32" t="n">
        <f aca="false">AB63+AB67</f>
        <v>0</v>
      </c>
      <c r="AC59" s="32" t="n">
        <f aca="false">AC63+AC67</f>
        <v>0</v>
      </c>
      <c r="AD59" s="33" t="n">
        <f aca="false">AD63+AD67</f>
        <v>0</v>
      </c>
      <c r="AE59" s="32" t="n">
        <f aca="false">AE63+AE67</f>
        <v>0</v>
      </c>
      <c r="AF59" s="32" t="n">
        <f aca="false">AF63+AF67</f>
        <v>0</v>
      </c>
    </row>
    <row r="60" customFormat="false" ht="15" hidden="false" customHeight="false" outlineLevel="0" collapsed="false">
      <c r="A60" s="0" t="s">
        <v>75</v>
      </c>
      <c r="B60" s="10" t="n">
        <f aca="false">B64+B68</f>
        <v>0</v>
      </c>
      <c r="C60" s="10" t="n">
        <f aca="false">C64+C68</f>
        <v>0</v>
      </c>
      <c r="D60" s="10" t="n">
        <f aca="false">D64+D68</f>
        <v>0</v>
      </c>
      <c r="E60" s="10" t="n">
        <f aca="false">E64+E68</f>
        <v>0</v>
      </c>
      <c r="F60" s="34" t="n">
        <f aca="false">F64+F68</f>
        <v>0</v>
      </c>
      <c r="G60" s="10" t="n">
        <f aca="false">G64+G68</f>
        <v>0</v>
      </c>
      <c r="H60" s="10" t="n">
        <f aca="false">H64+H68</f>
        <v>0</v>
      </c>
      <c r="I60" s="10" t="n">
        <f aca="false">I64+I68</f>
        <v>0</v>
      </c>
      <c r="J60" s="10" t="n">
        <f aca="false">J64+J68</f>
        <v>0</v>
      </c>
      <c r="K60" s="10" t="n">
        <f aca="false">K64+K68</f>
        <v>0</v>
      </c>
      <c r="L60" s="10" t="n">
        <f aca="false">L64+L68</f>
        <v>0</v>
      </c>
      <c r="M60" s="10" t="n">
        <f aca="false">M64+M68</f>
        <v>0</v>
      </c>
      <c r="N60" s="10" t="n">
        <f aca="false">N64+N68</f>
        <v>0</v>
      </c>
      <c r="O60" s="10" t="n">
        <f aca="false">O64+O68</f>
        <v>0</v>
      </c>
      <c r="P60" s="10" t="n">
        <f aca="false">P64+P68</f>
        <v>0</v>
      </c>
      <c r="Q60" s="10" t="n">
        <f aca="false">Q64+Q68</f>
        <v>0</v>
      </c>
      <c r="R60" s="34" t="n">
        <f aca="false">R64+R68</f>
        <v>0</v>
      </c>
      <c r="S60" s="10" t="n">
        <f aca="false">S64+S68</f>
        <v>0</v>
      </c>
      <c r="T60" s="10" t="n">
        <f aca="false">T64+T68</f>
        <v>0</v>
      </c>
      <c r="U60" s="10" t="n">
        <f aca="false">U64+U68</f>
        <v>0</v>
      </c>
      <c r="V60" s="10" t="n">
        <f aca="false">V64+V68</f>
        <v>0</v>
      </c>
      <c r="W60" s="10" t="n">
        <f aca="false">W64+W68</f>
        <v>0</v>
      </c>
      <c r="X60" s="10" t="n">
        <f aca="false">X64+X68</f>
        <v>0</v>
      </c>
      <c r="Y60" s="10" t="n">
        <f aca="false">Y64+Y68</f>
        <v>0</v>
      </c>
      <c r="Z60" s="10" t="n">
        <f aca="false">Z64+Z68</f>
        <v>0</v>
      </c>
      <c r="AA60" s="10" t="n">
        <f aca="false">AA64+AA68</f>
        <v>0</v>
      </c>
      <c r="AB60" s="10" t="n">
        <f aca="false">AB64+AB68</f>
        <v>0</v>
      </c>
      <c r="AC60" s="10" t="n">
        <f aca="false">AC64+AC68</f>
        <v>0</v>
      </c>
      <c r="AD60" s="34" t="n">
        <f aca="false">AD64+AD68</f>
        <v>0</v>
      </c>
      <c r="AE60" s="10" t="n">
        <f aca="false">AE64+AE68</f>
        <v>0</v>
      </c>
      <c r="AF60" s="10" t="n">
        <f aca="false">AF64+AF68</f>
        <v>0</v>
      </c>
    </row>
    <row r="61" customFormat="false" ht="15" hidden="false" customHeight="false" outlineLevel="0" collapsed="false">
      <c r="A61" s="0" t="s">
        <v>76</v>
      </c>
      <c r="B61" s="10" t="n">
        <f aca="false">B65+B69</f>
        <v>0</v>
      </c>
      <c r="C61" s="10" t="n">
        <f aca="false">C65+C69</f>
        <v>0</v>
      </c>
      <c r="D61" s="10" t="n">
        <f aca="false">D65+D69</f>
        <v>0</v>
      </c>
      <c r="E61" s="10" t="n">
        <f aca="false">E65+E69</f>
        <v>0</v>
      </c>
      <c r="F61" s="34" t="n">
        <f aca="false">F65+F69</f>
        <v>0</v>
      </c>
      <c r="G61" s="10" t="n">
        <f aca="false">G65+G69</f>
        <v>0</v>
      </c>
      <c r="H61" s="10" t="n">
        <f aca="false">H65+H69</f>
        <v>0</v>
      </c>
      <c r="I61" s="10" t="n">
        <f aca="false">I65+I69</f>
        <v>0</v>
      </c>
      <c r="J61" s="10" t="n">
        <f aca="false">J65+J69</f>
        <v>0</v>
      </c>
      <c r="K61" s="10" t="n">
        <f aca="false">K65+K69</f>
        <v>0</v>
      </c>
      <c r="L61" s="10" t="n">
        <f aca="false">L65+L69</f>
        <v>0</v>
      </c>
      <c r="M61" s="10" t="n">
        <f aca="false">M65+M69</f>
        <v>0</v>
      </c>
      <c r="N61" s="10" t="n">
        <f aca="false">N65+N69</f>
        <v>0</v>
      </c>
      <c r="O61" s="10" t="n">
        <f aca="false">O65+O69</f>
        <v>0</v>
      </c>
      <c r="P61" s="10" t="n">
        <f aca="false">P65+P69</f>
        <v>0</v>
      </c>
      <c r="Q61" s="10" t="n">
        <f aca="false">Q65+Q69</f>
        <v>0</v>
      </c>
      <c r="R61" s="34" t="n">
        <f aca="false">R65+R69</f>
        <v>0</v>
      </c>
      <c r="S61" s="10" t="n">
        <f aca="false">S65+S69</f>
        <v>0</v>
      </c>
      <c r="T61" s="10" t="n">
        <f aca="false">T65+T69</f>
        <v>0</v>
      </c>
      <c r="U61" s="10" t="n">
        <f aca="false">U65+U69</f>
        <v>0</v>
      </c>
      <c r="V61" s="10" t="n">
        <f aca="false">V65+V69</f>
        <v>0</v>
      </c>
      <c r="W61" s="10" t="n">
        <f aca="false">W65+W69</f>
        <v>0</v>
      </c>
      <c r="X61" s="10" t="n">
        <f aca="false">X65+X69</f>
        <v>0</v>
      </c>
      <c r="Y61" s="10" t="n">
        <f aca="false">Y65+Y69</f>
        <v>0</v>
      </c>
      <c r="Z61" s="10" t="n">
        <f aca="false">Z65+Z69</f>
        <v>0</v>
      </c>
      <c r="AA61" s="10" t="n">
        <f aca="false">AA65+AA69</f>
        <v>0</v>
      </c>
      <c r="AB61" s="10" t="n">
        <f aca="false">AB65+AB69</f>
        <v>0</v>
      </c>
      <c r="AC61" s="10" t="n">
        <f aca="false">AC65+AC69</f>
        <v>0</v>
      </c>
      <c r="AD61" s="34" t="n">
        <f aca="false">AD65+AD69</f>
        <v>0</v>
      </c>
      <c r="AE61" s="10" t="n">
        <f aca="false">AE65+AE69</f>
        <v>0</v>
      </c>
      <c r="AF61" s="10" t="n">
        <f aca="false">AF65+AF69</f>
        <v>0</v>
      </c>
    </row>
    <row r="62" customFormat="false" ht="15" hidden="false" customHeight="false" outlineLevel="0" collapsed="false">
      <c r="A62" s="0" t="s">
        <v>77</v>
      </c>
      <c r="B62" s="10" t="n">
        <f aca="false">B66+B70</f>
        <v>0</v>
      </c>
      <c r="C62" s="10" t="n">
        <f aca="false">C66+C70</f>
        <v>0</v>
      </c>
      <c r="D62" s="10" t="n">
        <f aca="false">D66+D70</f>
        <v>0</v>
      </c>
      <c r="E62" s="10" t="n">
        <f aca="false">E66+E70</f>
        <v>0</v>
      </c>
      <c r="F62" s="34" t="n">
        <f aca="false">F66+F70</f>
        <v>0</v>
      </c>
      <c r="G62" s="10" t="n">
        <f aca="false">G66+G70</f>
        <v>0</v>
      </c>
      <c r="H62" s="10" t="n">
        <f aca="false">H66+H70</f>
        <v>0</v>
      </c>
      <c r="I62" s="10" t="n">
        <f aca="false">I66+I70</f>
        <v>0</v>
      </c>
      <c r="J62" s="10" t="n">
        <f aca="false">J66+J70</f>
        <v>0</v>
      </c>
      <c r="K62" s="10" t="n">
        <f aca="false">K66+K70</f>
        <v>0</v>
      </c>
      <c r="L62" s="10" t="n">
        <f aca="false">L66+L70</f>
        <v>0</v>
      </c>
      <c r="M62" s="10" t="n">
        <f aca="false">M66+M70</f>
        <v>0</v>
      </c>
      <c r="N62" s="10" t="n">
        <f aca="false">N66+N70</f>
        <v>0</v>
      </c>
      <c r="O62" s="10" t="n">
        <f aca="false">O66+O70</f>
        <v>0</v>
      </c>
      <c r="P62" s="10" t="n">
        <f aca="false">P66+P70</f>
        <v>0</v>
      </c>
      <c r="Q62" s="10" t="n">
        <f aca="false">Q66+Q70</f>
        <v>0</v>
      </c>
      <c r="R62" s="34" t="n">
        <f aca="false">R66+R70</f>
        <v>0</v>
      </c>
      <c r="S62" s="10" t="n">
        <f aca="false">S66+S70</f>
        <v>0</v>
      </c>
      <c r="T62" s="10" t="n">
        <f aca="false">T66+T70</f>
        <v>0</v>
      </c>
      <c r="U62" s="10" t="n">
        <f aca="false">U66+U70</f>
        <v>0</v>
      </c>
      <c r="V62" s="10" t="n">
        <f aca="false">V66+V70</f>
        <v>0</v>
      </c>
      <c r="W62" s="10" t="n">
        <f aca="false">W66+W70</f>
        <v>0</v>
      </c>
      <c r="X62" s="10" t="n">
        <f aca="false">X66+X70</f>
        <v>0</v>
      </c>
      <c r="Y62" s="10" t="n">
        <f aca="false">Y66+Y70</f>
        <v>0</v>
      </c>
      <c r="Z62" s="10" t="n">
        <f aca="false">Z66+Z70</f>
        <v>0</v>
      </c>
      <c r="AA62" s="10" t="n">
        <f aca="false">AA66+AA70</f>
        <v>0</v>
      </c>
      <c r="AB62" s="10" t="n">
        <f aca="false">AB66+AB70</f>
        <v>0</v>
      </c>
      <c r="AC62" s="10" t="n">
        <f aca="false">AC66+AC70</f>
        <v>0</v>
      </c>
      <c r="AD62" s="34" t="n">
        <f aca="false">AD66+AD70</f>
        <v>0</v>
      </c>
      <c r="AE62" s="10" t="n">
        <f aca="false">AE66+AE70</f>
        <v>0</v>
      </c>
      <c r="AF62" s="10" t="n">
        <f aca="false">AF66+AF70</f>
        <v>0</v>
      </c>
    </row>
    <row r="63" s="27" customFormat="true" ht="15" hidden="false" customHeight="false" outlineLevel="0" collapsed="false">
      <c r="A63" s="27" t="s">
        <v>81</v>
      </c>
      <c r="B63" s="35" t="n">
        <f aca="false">SUM(B64:B66)</f>
        <v>0</v>
      </c>
      <c r="C63" s="35" t="n">
        <f aca="false">SUM(C64:C66)</f>
        <v>0</v>
      </c>
      <c r="D63" s="35" t="n">
        <f aca="false">SUM(D64:D66)</f>
        <v>0</v>
      </c>
      <c r="E63" s="35" t="n">
        <f aca="false">SUM(E64:E66)</f>
        <v>0</v>
      </c>
      <c r="F63" s="36" t="n">
        <f aca="false">SUM(F64:F66)</f>
        <v>0</v>
      </c>
      <c r="G63" s="35" t="n">
        <f aca="false">SUM(G64:G66)</f>
        <v>0</v>
      </c>
      <c r="H63" s="35" t="n">
        <f aca="false">SUM(H64:H66)</f>
        <v>0</v>
      </c>
      <c r="I63" s="35" t="n">
        <f aca="false">SUM(I64:I66)</f>
        <v>0</v>
      </c>
      <c r="J63" s="35" t="n">
        <f aca="false">SUM(J64:J66)</f>
        <v>0</v>
      </c>
      <c r="K63" s="35" t="n">
        <f aca="false">SUM(K64:K66)</f>
        <v>0</v>
      </c>
      <c r="L63" s="35" t="n">
        <f aca="false">SUM(L64:L66)</f>
        <v>0</v>
      </c>
      <c r="M63" s="35" t="n">
        <f aca="false">SUM(M64:M66)</f>
        <v>0</v>
      </c>
      <c r="N63" s="35" t="n">
        <f aca="false">SUM(N64:N66)</f>
        <v>0</v>
      </c>
      <c r="O63" s="35" t="n">
        <f aca="false">SUM(O64:O66)</f>
        <v>0</v>
      </c>
      <c r="P63" s="35" t="n">
        <f aca="false">SUM(P64:P66)</f>
        <v>0</v>
      </c>
      <c r="Q63" s="35" t="n">
        <f aca="false">SUM(Q64:Q66)</f>
        <v>0</v>
      </c>
      <c r="R63" s="36" t="n">
        <f aca="false">SUM(R64:R66)</f>
        <v>0</v>
      </c>
      <c r="S63" s="35" t="n">
        <f aca="false">SUM(S64:S66)</f>
        <v>0</v>
      </c>
      <c r="T63" s="35" t="n">
        <f aca="false">SUM(T64:T66)</f>
        <v>0</v>
      </c>
      <c r="U63" s="35" t="n">
        <f aca="false">SUM(U64:U66)</f>
        <v>0</v>
      </c>
      <c r="V63" s="35" t="n">
        <f aca="false">SUM(V64:V66)</f>
        <v>0</v>
      </c>
      <c r="W63" s="35" t="n">
        <f aca="false">SUM(W64:W66)</f>
        <v>0</v>
      </c>
      <c r="X63" s="35" t="n">
        <f aca="false">SUM(X64:X66)</f>
        <v>0</v>
      </c>
      <c r="Y63" s="35" t="n">
        <f aca="false">SUM(Y64:Y66)</f>
        <v>0</v>
      </c>
      <c r="Z63" s="35" t="n">
        <f aca="false">SUM(Z64:Z66)</f>
        <v>0</v>
      </c>
      <c r="AA63" s="35" t="n">
        <f aca="false">SUM(AA64:AA66)</f>
        <v>0</v>
      </c>
      <c r="AB63" s="35" t="n">
        <f aca="false">SUM(AB64:AB66)</f>
        <v>0</v>
      </c>
      <c r="AC63" s="35" t="n">
        <f aca="false">SUM(AC64:AC66)</f>
        <v>0</v>
      </c>
      <c r="AD63" s="36" t="n">
        <f aca="false">SUM(AD64:AD66)</f>
        <v>0</v>
      </c>
      <c r="AE63" s="35" t="n">
        <f aca="false">SUM(AE64:AE66)</f>
        <v>0</v>
      </c>
      <c r="AF63" s="35" t="n">
        <f aca="false">SUM(AF64:AF66)</f>
        <v>0</v>
      </c>
    </row>
    <row r="64" customFormat="false" ht="15" hidden="false" customHeight="false" outlineLevel="0" collapsed="false">
      <c r="A64" s="0" t="s">
        <v>75</v>
      </c>
      <c r="B64" s="10" t="n">
        <f aca="false">ROUNDDOWN(B52,0)*$C$23</f>
        <v>0</v>
      </c>
      <c r="C64" s="10" t="n">
        <f aca="false">ROUNDDOWN(C52,0)*$C$23</f>
        <v>0</v>
      </c>
      <c r="D64" s="10" t="n">
        <f aca="false">ROUNDDOWN(D52,0)*$C$23</f>
        <v>0</v>
      </c>
      <c r="E64" s="10" t="n">
        <f aca="false">ROUNDDOWN(E52,0)*$C$23</f>
        <v>0</v>
      </c>
      <c r="F64" s="34" t="n">
        <f aca="false">ROUNDDOWN(F52,0)*$C$23</f>
        <v>0</v>
      </c>
      <c r="G64" s="10" t="n">
        <f aca="false">ROUNDDOWN(G52,0)*$D$23</f>
        <v>0</v>
      </c>
      <c r="H64" s="10" t="n">
        <f aca="false">ROUNDDOWN(H52,0)*$D$23</f>
        <v>0</v>
      </c>
      <c r="I64" s="10" t="n">
        <f aca="false">ROUNDDOWN(I52,0)*$D$23</f>
        <v>0</v>
      </c>
      <c r="J64" s="10" t="n">
        <f aca="false">ROUNDDOWN(J52,0)*$D$23</f>
        <v>0</v>
      </c>
      <c r="K64" s="10" t="n">
        <f aca="false">ROUNDDOWN(K52,0)*$D$23</f>
        <v>0</v>
      </c>
      <c r="L64" s="10" t="n">
        <f aca="false">ROUNDDOWN(L52,0)*$D$23</f>
        <v>0</v>
      </c>
      <c r="M64" s="10" t="n">
        <f aca="false">ROUNDDOWN(M52,0)*$D$23</f>
        <v>0</v>
      </c>
      <c r="N64" s="10" t="n">
        <f aca="false">ROUNDDOWN(N52,0)*$D$23</f>
        <v>0</v>
      </c>
      <c r="O64" s="10" t="n">
        <f aca="false">ROUNDDOWN(O52,0)*$D$23</f>
        <v>0</v>
      </c>
      <c r="P64" s="10" t="n">
        <f aca="false">ROUNDDOWN(P52,0)*$D$23</f>
        <v>0</v>
      </c>
      <c r="Q64" s="10" t="n">
        <f aca="false">ROUNDDOWN(Q52,0)*$D$23</f>
        <v>0</v>
      </c>
      <c r="R64" s="34" t="n">
        <f aca="false">ROUNDDOWN(R52,0)*$D$23</f>
        <v>0</v>
      </c>
      <c r="S64" s="10" t="n">
        <f aca="false">ROUNDDOWN(S52,0)*$E$23</f>
        <v>0</v>
      </c>
      <c r="T64" s="10" t="n">
        <f aca="false">ROUNDDOWN(T52,0)*$E$23</f>
        <v>0</v>
      </c>
      <c r="U64" s="10" t="n">
        <f aca="false">ROUNDDOWN(U52,0)*$E$23</f>
        <v>0</v>
      </c>
      <c r="V64" s="10" t="n">
        <f aca="false">ROUNDDOWN(V52,0)*$E$23</f>
        <v>0</v>
      </c>
      <c r="W64" s="10" t="n">
        <f aca="false">ROUNDDOWN(W52,0)*$E$23</f>
        <v>0</v>
      </c>
      <c r="X64" s="10" t="n">
        <f aca="false">ROUNDDOWN(X52,0)*$E$23</f>
        <v>0</v>
      </c>
      <c r="Y64" s="10" t="n">
        <f aca="false">ROUNDDOWN(Y52,0)*$E$23</f>
        <v>0</v>
      </c>
      <c r="Z64" s="10" t="n">
        <f aca="false">ROUNDDOWN(Z52,0)*$E$23</f>
        <v>0</v>
      </c>
      <c r="AA64" s="10" t="n">
        <f aca="false">ROUNDDOWN(AA52,0)*$E$23</f>
        <v>0</v>
      </c>
      <c r="AB64" s="10" t="n">
        <f aca="false">ROUNDDOWN(AB52,0)*$E$23</f>
        <v>0</v>
      </c>
      <c r="AC64" s="10" t="n">
        <f aca="false">ROUNDDOWN(AC52,0)*$E$23</f>
        <v>0</v>
      </c>
      <c r="AD64" s="34" t="n">
        <f aca="false">ROUNDDOWN(AD52,0)*$E$23</f>
        <v>0</v>
      </c>
      <c r="AE64" s="10" t="n">
        <f aca="false">ROUNDDOWN(AE52,0)*$F$23</f>
        <v>0</v>
      </c>
      <c r="AF64" s="10" t="n">
        <f aca="false">ROUNDDOWN(AF52,0)*$F$23</f>
        <v>0</v>
      </c>
    </row>
    <row r="65" customFormat="false" ht="15" hidden="false" customHeight="false" outlineLevel="0" collapsed="false">
      <c r="A65" s="0" t="s">
        <v>76</v>
      </c>
      <c r="B65" s="10" t="n">
        <f aca="false">ROUNDDOWN(B53,0)*$C$24*6</f>
        <v>0</v>
      </c>
      <c r="C65" s="10" t="n">
        <f aca="false">ROUNDDOWN(C53,0)*$C$24*6</f>
        <v>0</v>
      </c>
      <c r="D65" s="10" t="n">
        <f aca="false">ROUNDDOWN(D53,0)*$C$24*6</f>
        <v>0</v>
      </c>
      <c r="E65" s="10" t="n">
        <f aca="false">ROUNDDOWN(E53,0)*$C$24*6</f>
        <v>0</v>
      </c>
      <c r="F65" s="34" t="n">
        <f aca="false">ROUNDDOWN(F53,0)*$C$24*6</f>
        <v>0</v>
      </c>
      <c r="G65" s="10" t="n">
        <f aca="false">ROUNDDOWN(G53,0)*$D$24*6</f>
        <v>0</v>
      </c>
      <c r="H65" s="10" t="n">
        <f aca="false">ROUNDDOWN(H53,0)*$D$24*6</f>
        <v>0</v>
      </c>
      <c r="I65" s="10" t="n">
        <f aca="false">ROUNDDOWN(I53,0)*$D$24*6</f>
        <v>0</v>
      </c>
      <c r="J65" s="10" t="n">
        <f aca="false">ROUNDDOWN(J53,0)*$D$24*6</f>
        <v>0</v>
      </c>
      <c r="K65" s="10" t="n">
        <f aca="false">ROUNDDOWN(K53,0)*$D$24*6</f>
        <v>0</v>
      </c>
      <c r="L65" s="10" t="n">
        <f aca="false">ROUNDDOWN(L53,0)*$D$24*6</f>
        <v>0</v>
      </c>
      <c r="M65" s="10" t="n">
        <f aca="false">ROUNDDOWN(M53,0)*$D$24*6</f>
        <v>0</v>
      </c>
      <c r="N65" s="10" t="n">
        <f aca="false">ROUNDDOWN(N53,0)*$D$24*6</f>
        <v>0</v>
      </c>
      <c r="O65" s="10" t="n">
        <f aca="false">ROUNDDOWN(O53,0)*$D$24*6</f>
        <v>0</v>
      </c>
      <c r="P65" s="10" t="n">
        <f aca="false">ROUNDDOWN(P53,0)*$D$24*6</f>
        <v>0</v>
      </c>
      <c r="Q65" s="10" t="n">
        <f aca="false">ROUNDDOWN(Q53,0)*$D$24*6</f>
        <v>0</v>
      </c>
      <c r="R65" s="34" t="n">
        <f aca="false">ROUNDDOWN(R53,0)*$D$24*6</f>
        <v>0</v>
      </c>
      <c r="S65" s="10" t="n">
        <f aca="false">ROUNDDOWN(S53,0)*$E$24*6</f>
        <v>0</v>
      </c>
      <c r="T65" s="10" t="n">
        <f aca="false">ROUNDDOWN(T53,0)*$E$24*6</f>
        <v>0</v>
      </c>
      <c r="U65" s="10" t="n">
        <f aca="false">ROUNDDOWN(U53,0)*$E$24*6</f>
        <v>0</v>
      </c>
      <c r="V65" s="10" t="n">
        <f aca="false">ROUNDDOWN(V53,0)*$E$24*6</f>
        <v>0</v>
      </c>
      <c r="W65" s="10" t="n">
        <f aca="false">ROUNDDOWN(W53,0)*$E$24*6</f>
        <v>0</v>
      </c>
      <c r="X65" s="10" t="n">
        <f aca="false">ROUNDDOWN(X53,0)*$E$24*6</f>
        <v>0</v>
      </c>
      <c r="Y65" s="10" t="n">
        <f aca="false">ROUNDDOWN(Y53,0)*$E$24*6</f>
        <v>0</v>
      </c>
      <c r="Z65" s="10" t="n">
        <f aca="false">ROUNDDOWN(Z53,0)*$E$24*6</f>
        <v>0</v>
      </c>
      <c r="AA65" s="10" t="n">
        <f aca="false">ROUNDDOWN(AA53,0)*$E$24*6</f>
        <v>0</v>
      </c>
      <c r="AB65" s="10" t="n">
        <f aca="false">ROUNDDOWN(AB53,0)*$E$24*6</f>
        <v>0</v>
      </c>
      <c r="AC65" s="10" t="n">
        <f aca="false">ROUNDDOWN(AC53,0)*$E$24*6</f>
        <v>0</v>
      </c>
      <c r="AD65" s="34" t="n">
        <f aca="false">ROUNDDOWN(AD53,0)*$E$24*6</f>
        <v>0</v>
      </c>
      <c r="AE65" s="10" t="n">
        <f aca="false">ROUNDDOWN(AE53,0)*$F$24*6</f>
        <v>0</v>
      </c>
      <c r="AF65" s="10" t="n">
        <f aca="false">ROUNDDOWN(AF53,0)*$F$24*6</f>
        <v>0</v>
      </c>
    </row>
    <row r="66" customFormat="false" ht="15" hidden="false" customHeight="false" outlineLevel="0" collapsed="false">
      <c r="A66" s="0" t="s">
        <v>77</v>
      </c>
      <c r="B66" s="10" t="n">
        <f aca="false">ROUNDDOWN(B54,0)*$C$25*12</f>
        <v>0</v>
      </c>
      <c r="C66" s="10" t="n">
        <f aca="false">ROUNDDOWN(C54,0)*$C$25*12</f>
        <v>0</v>
      </c>
      <c r="D66" s="10" t="n">
        <f aca="false">ROUNDDOWN(D54,0)*$C$25*12</f>
        <v>0</v>
      </c>
      <c r="E66" s="10" t="n">
        <f aca="false">ROUNDDOWN(E54,0)*$C$25*12</f>
        <v>0</v>
      </c>
      <c r="F66" s="34" t="n">
        <f aca="false">ROUNDDOWN(F54,0)*$C$25*12</f>
        <v>0</v>
      </c>
      <c r="G66" s="10" t="n">
        <f aca="false">ROUNDDOWN(G54,0)*$D$25*12</f>
        <v>0</v>
      </c>
      <c r="H66" s="10" t="n">
        <f aca="false">ROUNDDOWN(H54,0)*$D$25*12</f>
        <v>0</v>
      </c>
      <c r="I66" s="10" t="n">
        <f aca="false">ROUNDDOWN(I54,0)*$D$25*12</f>
        <v>0</v>
      </c>
      <c r="J66" s="10" t="n">
        <f aca="false">ROUNDDOWN(J54,0)*$D$25*12</f>
        <v>0</v>
      </c>
      <c r="K66" s="10" t="n">
        <f aca="false">ROUNDDOWN(K54,0)*$D$25*12</f>
        <v>0</v>
      </c>
      <c r="L66" s="10" t="n">
        <f aca="false">ROUNDDOWN(L54,0)*$D$25*12</f>
        <v>0</v>
      </c>
      <c r="M66" s="10" t="n">
        <f aca="false">ROUNDDOWN(M54,0)*$D$25*12</f>
        <v>0</v>
      </c>
      <c r="N66" s="10" t="n">
        <f aca="false">ROUNDDOWN(N54,0)*$D$25*12</f>
        <v>0</v>
      </c>
      <c r="O66" s="10" t="n">
        <f aca="false">ROUNDDOWN(O54,0)*$D$25*12</f>
        <v>0</v>
      </c>
      <c r="P66" s="10" t="n">
        <f aca="false">ROUNDDOWN(P54,0)*$D$25*12</f>
        <v>0</v>
      </c>
      <c r="Q66" s="10" t="n">
        <f aca="false">ROUNDDOWN(Q54,0)*$D$25*12</f>
        <v>0</v>
      </c>
      <c r="R66" s="34" t="n">
        <f aca="false">ROUNDDOWN(R54,0)*$D$25*12</f>
        <v>0</v>
      </c>
      <c r="S66" s="10" t="n">
        <f aca="false">ROUNDDOWN(S54,0)*$E$25*12</f>
        <v>0</v>
      </c>
      <c r="T66" s="10" t="n">
        <f aca="false">ROUNDDOWN(T54,0)*$E$25*12</f>
        <v>0</v>
      </c>
      <c r="U66" s="10" t="n">
        <f aca="false">ROUNDDOWN(U54,0)*$E$25*12</f>
        <v>0</v>
      </c>
      <c r="V66" s="10" t="n">
        <f aca="false">ROUNDDOWN(V54,0)*$E$25*12</f>
        <v>0</v>
      </c>
      <c r="W66" s="10" t="n">
        <f aca="false">ROUNDDOWN(W54,0)*$E$25*12</f>
        <v>0</v>
      </c>
      <c r="X66" s="10" t="n">
        <f aca="false">ROUNDDOWN(X54,0)*$E$25*12</f>
        <v>0</v>
      </c>
      <c r="Y66" s="10" t="n">
        <f aca="false">ROUNDDOWN(Y54,0)*$E$25*12</f>
        <v>0</v>
      </c>
      <c r="Z66" s="10" t="n">
        <f aca="false">ROUNDDOWN(Z54,0)*$E$25*12</f>
        <v>0</v>
      </c>
      <c r="AA66" s="10" t="n">
        <f aca="false">ROUNDDOWN(AA54,0)*$E$25*12</f>
        <v>0</v>
      </c>
      <c r="AB66" s="10" t="n">
        <f aca="false">ROUNDDOWN(AB54,0)*$E$25*12</f>
        <v>0</v>
      </c>
      <c r="AC66" s="10" t="n">
        <f aca="false">ROUNDDOWN(AC54,0)*$E$25*12</f>
        <v>0</v>
      </c>
      <c r="AD66" s="34" t="n">
        <f aca="false">ROUNDDOWN(AD54,0)*$E$25*12</f>
        <v>0</v>
      </c>
      <c r="AE66" s="10" t="n">
        <f aca="false">ROUNDDOWN(AE54,0)*$F$25*12</f>
        <v>0</v>
      </c>
      <c r="AF66" s="10" t="n">
        <f aca="false">ROUNDDOWN(AF54,0)*$F$25*12</f>
        <v>0</v>
      </c>
    </row>
    <row r="67" s="27" customFormat="true" ht="15" hidden="false" customHeight="false" outlineLevel="0" collapsed="false">
      <c r="A67" s="27" t="s">
        <v>82</v>
      </c>
      <c r="B67" s="35" t="n">
        <f aca="false">SUM(B68:B70)</f>
        <v>0</v>
      </c>
      <c r="C67" s="35" t="n">
        <f aca="false">SUM(C68:C70)</f>
        <v>0</v>
      </c>
      <c r="D67" s="35" t="n">
        <f aca="false">SUM(D68:D70)</f>
        <v>0</v>
      </c>
      <c r="E67" s="35" t="n">
        <f aca="false">SUM(E68:E70)</f>
        <v>0</v>
      </c>
      <c r="F67" s="36" t="n">
        <f aca="false">SUM(F68:F70)</f>
        <v>0</v>
      </c>
      <c r="G67" s="35" t="n">
        <f aca="false">SUM(G68:G70)</f>
        <v>0</v>
      </c>
      <c r="H67" s="35" t="n">
        <f aca="false">SUM(H68:H70)</f>
        <v>0</v>
      </c>
      <c r="I67" s="35" t="n">
        <f aca="false">SUM(I68:I70)</f>
        <v>0</v>
      </c>
      <c r="J67" s="35" t="n">
        <f aca="false">SUM(J68:J70)</f>
        <v>0</v>
      </c>
      <c r="K67" s="35" t="n">
        <f aca="false">SUM(K68:K70)</f>
        <v>0</v>
      </c>
      <c r="L67" s="35" t="n">
        <f aca="false">SUM(L68:L70)</f>
        <v>0</v>
      </c>
      <c r="M67" s="35" t="n">
        <f aca="false">SUM(M68:M70)</f>
        <v>0</v>
      </c>
      <c r="N67" s="35" t="n">
        <f aca="false">SUM(N68:N70)</f>
        <v>0</v>
      </c>
      <c r="O67" s="35" t="n">
        <f aca="false">SUM(O68:O70)</f>
        <v>0</v>
      </c>
      <c r="P67" s="35" t="n">
        <f aca="false">SUM(P68:P70)</f>
        <v>0</v>
      </c>
      <c r="Q67" s="35" t="n">
        <f aca="false">SUM(Q68:Q70)</f>
        <v>0</v>
      </c>
      <c r="R67" s="36" t="n">
        <f aca="false">SUM(R68:R70)</f>
        <v>0</v>
      </c>
      <c r="S67" s="35" t="n">
        <f aca="false">SUM(S68:S70)</f>
        <v>0</v>
      </c>
      <c r="T67" s="35" t="n">
        <f aca="false">SUM(T68:T70)</f>
        <v>0</v>
      </c>
      <c r="U67" s="35" t="n">
        <f aca="false">SUM(U68:U70)</f>
        <v>0</v>
      </c>
      <c r="V67" s="35" t="n">
        <f aca="false">SUM(V68:V70)</f>
        <v>0</v>
      </c>
      <c r="W67" s="35" t="n">
        <f aca="false">SUM(W68:W70)</f>
        <v>0</v>
      </c>
      <c r="X67" s="35" t="n">
        <f aca="false">SUM(X68:X70)</f>
        <v>0</v>
      </c>
      <c r="Y67" s="35" t="n">
        <f aca="false">SUM(Y68:Y70)</f>
        <v>0</v>
      </c>
      <c r="Z67" s="35" t="n">
        <f aca="false">SUM(Z68:Z70)</f>
        <v>0</v>
      </c>
      <c r="AA67" s="35" t="n">
        <f aca="false">SUM(AA68:AA70)</f>
        <v>0</v>
      </c>
      <c r="AB67" s="35" t="n">
        <f aca="false">SUM(AB68:AB70)</f>
        <v>0</v>
      </c>
      <c r="AC67" s="35" t="n">
        <f aca="false">SUM(AC68:AC70)</f>
        <v>0</v>
      </c>
      <c r="AD67" s="36" t="n">
        <f aca="false">SUM(AD68:AD70)</f>
        <v>0</v>
      </c>
      <c r="AE67" s="35" t="n">
        <f aca="false">SUM(AE68:AE70)</f>
        <v>0</v>
      </c>
      <c r="AF67" s="35" t="n">
        <f aca="false">SUM(AF68:AF70)</f>
        <v>0</v>
      </c>
    </row>
    <row r="68" customFormat="false" ht="15" hidden="false" customHeight="false" outlineLevel="0" collapsed="false">
      <c r="A68" s="0" t="s">
        <v>75</v>
      </c>
      <c r="B68" s="10" t="n">
        <f aca="false">ROUNDDOWN(B56,0)*$C$23</f>
        <v>0</v>
      </c>
      <c r="C68" s="10" t="n">
        <f aca="false">ROUNDDOWN(C56,0)*$C$23</f>
        <v>0</v>
      </c>
      <c r="D68" s="10" t="n">
        <f aca="false">ROUNDDOWN(D56,0)*$C$23</f>
        <v>0</v>
      </c>
      <c r="E68" s="10" t="n">
        <f aca="false">ROUNDDOWN(E56,0)*$C$23</f>
        <v>0</v>
      </c>
      <c r="F68" s="34" t="n">
        <f aca="false">ROUNDDOWN(F56,0)*$C$23</f>
        <v>0</v>
      </c>
      <c r="G68" s="10" t="n">
        <f aca="false">ROUNDDOWN(G56,0)*$D$23</f>
        <v>0</v>
      </c>
      <c r="H68" s="10" t="n">
        <f aca="false">ROUNDDOWN(H56,0)*$D$23</f>
        <v>0</v>
      </c>
      <c r="I68" s="10" t="n">
        <f aca="false">ROUNDDOWN(I56,0)*$D$23</f>
        <v>0</v>
      </c>
      <c r="J68" s="10" t="n">
        <f aca="false">ROUNDDOWN(J56,0)*$D$23</f>
        <v>0</v>
      </c>
      <c r="K68" s="10" t="n">
        <f aca="false">ROUNDDOWN(K56,0)*$D$23</f>
        <v>0</v>
      </c>
      <c r="L68" s="10" t="n">
        <f aca="false">ROUNDDOWN(L56,0)*$D$23</f>
        <v>0</v>
      </c>
      <c r="M68" s="10" t="n">
        <f aca="false">ROUNDDOWN(M56,0)*$D$23</f>
        <v>0</v>
      </c>
      <c r="N68" s="10" t="n">
        <f aca="false">ROUNDDOWN(N56,0)*$D$23</f>
        <v>0</v>
      </c>
      <c r="O68" s="10" t="n">
        <f aca="false">ROUNDDOWN(O56,0)*$D$23</f>
        <v>0</v>
      </c>
      <c r="P68" s="10" t="n">
        <f aca="false">ROUNDDOWN(P56,0)*$D$23</f>
        <v>0</v>
      </c>
      <c r="Q68" s="10" t="n">
        <f aca="false">ROUNDDOWN(Q56,0)*$D$23</f>
        <v>0</v>
      </c>
      <c r="R68" s="34" t="n">
        <f aca="false">ROUNDDOWN(R56,0)*$D$23</f>
        <v>0</v>
      </c>
      <c r="S68" s="10" t="n">
        <f aca="false">ROUNDDOWN(S56,0)*$E$23</f>
        <v>0</v>
      </c>
      <c r="T68" s="10" t="n">
        <f aca="false">ROUNDDOWN(T56,0)*$E$23</f>
        <v>0</v>
      </c>
      <c r="U68" s="10" t="n">
        <f aca="false">ROUNDDOWN(U56,0)*$E$23</f>
        <v>0</v>
      </c>
      <c r="V68" s="10" t="n">
        <f aca="false">ROUNDDOWN(V56,0)*$E$23</f>
        <v>0</v>
      </c>
      <c r="W68" s="10" t="n">
        <f aca="false">ROUNDDOWN(W56,0)*$E$23</f>
        <v>0</v>
      </c>
      <c r="X68" s="10" t="n">
        <f aca="false">ROUNDDOWN(X56,0)*$E$23</f>
        <v>0</v>
      </c>
      <c r="Y68" s="10" t="n">
        <f aca="false">ROUNDDOWN(Y56,0)*$E$23</f>
        <v>0</v>
      </c>
      <c r="Z68" s="10" t="n">
        <f aca="false">ROUNDDOWN(Z56,0)*$E$23</f>
        <v>0</v>
      </c>
      <c r="AA68" s="10" t="n">
        <f aca="false">ROUNDDOWN(AA56,0)*$E$23</f>
        <v>0</v>
      </c>
      <c r="AB68" s="10" t="n">
        <f aca="false">ROUNDDOWN(AB56,0)*$E$23</f>
        <v>0</v>
      </c>
      <c r="AC68" s="10" t="n">
        <f aca="false">ROUNDDOWN(AC56,0)*$E$23</f>
        <v>0</v>
      </c>
      <c r="AD68" s="34" t="n">
        <f aca="false">ROUNDDOWN(AD56,0)*$E$23</f>
        <v>0</v>
      </c>
      <c r="AE68" s="10" t="n">
        <f aca="false">ROUNDDOWN(AE56,0)*$F$23</f>
        <v>0</v>
      </c>
      <c r="AF68" s="10" t="n">
        <f aca="false">ROUNDDOWN(AF56,0)*$F$23</f>
        <v>0</v>
      </c>
    </row>
    <row r="69" customFormat="false" ht="15" hidden="false" customHeight="false" outlineLevel="0" collapsed="false">
      <c r="A69" s="0" t="s">
        <v>76</v>
      </c>
      <c r="B69" s="10" t="n">
        <f aca="false">ROUNDDOWN(B57,0)*$C$24*6</f>
        <v>0</v>
      </c>
      <c r="C69" s="10" t="n">
        <f aca="false">ROUNDDOWN(C57,0)*$C$24*6</f>
        <v>0</v>
      </c>
      <c r="D69" s="10" t="n">
        <f aca="false">ROUNDDOWN(D57,0)*$C$24*6</f>
        <v>0</v>
      </c>
      <c r="E69" s="10" t="n">
        <f aca="false">ROUNDDOWN(E57,0)*$C$24*6</f>
        <v>0</v>
      </c>
      <c r="F69" s="34" t="n">
        <f aca="false">ROUNDDOWN(F57,0)*$C$24*6</f>
        <v>0</v>
      </c>
      <c r="G69" s="10" t="n">
        <f aca="false">ROUNDDOWN(G57,0)*$D$24*6</f>
        <v>0</v>
      </c>
      <c r="H69" s="10" t="n">
        <f aca="false">ROUNDDOWN(H57,0)*$D$24*6</f>
        <v>0</v>
      </c>
      <c r="I69" s="10" t="n">
        <f aca="false">ROUNDDOWN(I57,0)*$D$24*6</f>
        <v>0</v>
      </c>
      <c r="J69" s="10" t="n">
        <f aca="false">ROUNDDOWN(J57,0)*$D$24*6</f>
        <v>0</v>
      </c>
      <c r="K69" s="10" t="n">
        <f aca="false">ROUNDDOWN(K57,0)*$D$24*6</f>
        <v>0</v>
      </c>
      <c r="L69" s="10" t="n">
        <f aca="false">ROUNDDOWN(L57,0)*$D$24*6</f>
        <v>0</v>
      </c>
      <c r="M69" s="10" t="n">
        <f aca="false">ROUNDDOWN(M57,0)*$D$24*6</f>
        <v>0</v>
      </c>
      <c r="N69" s="10" t="n">
        <f aca="false">ROUNDDOWN(N57,0)*$D$24*6</f>
        <v>0</v>
      </c>
      <c r="O69" s="10" t="n">
        <f aca="false">ROUNDDOWN(O57,0)*$D$24*6</f>
        <v>0</v>
      </c>
      <c r="P69" s="10" t="n">
        <f aca="false">ROUNDDOWN(P57,0)*$D$24*6</f>
        <v>0</v>
      </c>
      <c r="Q69" s="10" t="n">
        <f aca="false">ROUNDDOWN(Q57,0)*$D$24*6</f>
        <v>0</v>
      </c>
      <c r="R69" s="34" t="n">
        <f aca="false">ROUNDDOWN(R57,0)*$D$24*6</f>
        <v>0</v>
      </c>
      <c r="S69" s="10" t="n">
        <f aca="false">ROUNDDOWN(S57,0)*$E$24*6</f>
        <v>0</v>
      </c>
      <c r="T69" s="10" t="n">
        <f aca="false">ROUNDDOWN(T57,0)*$E$24*6</f>
        <v>0</v>
      </c>
      <c r="U69" s="10" t="n">
        <f aca="false">ROUNDDOWN(U57,0)*$E$24*6</f>
        <v>0</v>
      </c>
      <c r="V69" s="10" t="n">
        <f aca="false">ROUNDDOWN(V57,0)*$E$24*6</f>
        <v>0</v>
      </c>
      <c r="W69" s="10" t="n">
        <f aca="false">ROUNDDOWN(W57,0)*$E$24*6</f>
        <v>0</v>
      </c>
      <c r="X69" s="10" t="n">
        <f aca="false">ROUNDDOWN(X57,0)*$E$24*6</f>
        <v>0</v>
      </c>
      <c r="Y69" s="10" t="n">
        <f aca="false">ROUNDDOWN(Y57,0)*$E$24*6</f>
        <v>0</v>
      </c>
      <c r="Z69" s="10" t="n">
        <f aca="false">ROUNDDOWN(Z57,0)*$E$24*6</f>
        <v>0</v>
      </c>
      <c r="AA69" s="10" t="n">
        <f aca="false">ROUNDDOWN(AA57,0)*$E$24*6</f>
        <v>0</v>
      </c>
      <c r="AB69" s="10" t="n">
        <f aca="false">ROUNDDOWN(AB57,0)*$E$24*6</f>
        <v>0</v>
      </c>
      <c r="AC69" s="10" t="n">
        <f aca="false">ROUNDDOWN(AC57,0)*$E$24*6</f>
        <v>0</v>
      </c>
      <c r="AD69" s="34" t="n">
        <f aca="false">ROUNDDOWN(AD57,0)*$E$24*6</f>
        <v>0</v>
      </c>
      <c r="AE69" s="10" t="n">
        <f aca="false">ROUNDDOWN(AE57,0)*$F$24*6</f>
        <v>0</v>
      </c>
      <c r="AF69" s="10" t="n">
        <f aca="false">ROUNDDOWN(AF57,0)*$F$24*6</f>
        <v>0</v>
      </c>
    </row>
    <row r="70" customFormat="false" ht="15" hidden="false" customHeight="false" outlineLevel="0" collapsed="false">
      <c r="A70" s="0" t="s">
        <v>77</v>
      </c>
      <c r="B70" s="10" t="n">
        <f aca="false">ROUNDDOWN(B58,0)*$C$25*12</f>
        <v>0</v>
      </c>
      <c r="C70" s="10" t="n">
        <f aca="false">ROUNDDOWN(C58,0)*$C$25*12</f>
        <v>0</v>
      </c>
      <c r="D70" s="10" t="n">
        <f aca="false">ROUNDDOWN(D58,0)*$C$25*12</f>
        <v>0</v>
      </c>
      <c r="E70" s="10" t="n">
        <f aca="false">ROUNDDOWN(E58,0)*$C$25*12</f>
        <v>0</v>
      </c>
      <c r="F70" s="34" t="n">
        <f aca="false">ROUNDDOWN(F58,0)*$C$25*12</f>
        <v>0</v>
      </c>
      <c r="G70" s="10" t="n">
        <f aca="false">ROUNDDOWN(G58,0)*$D$25*12</f>
        <v>0</v>
      </c>
      <c r="H70" s="10" t="n">
        <f aca="false">ROUNDDOWN(H58,0)*$D$25*12</f>
        <v>0</v>
      </c>
      <c r="I70" s="10" t="n">
        <f aca="false">ROUNDDOWN(I58,0)*$D$25*12</f>
        <v>0</v>
      </c>
      <c r="J70" s="10" t="n">
        <f aca="false">ROUNDDOWN(J58,0)*$D$25*12</f>
        <v>0</v>
      </c>
      <c r="K70" s="10" t="n">
        <f aca="false">ROUNDDOWN(K58,0)*$D$25*12</f>
        <v>0</v>
      </c>
      <c r="L70" s="10" t="n">
        <f aca="false">ROUNDDOWN(L58,0)*$D$25*12</f>
        <v>0</v>
      </c>
      <c r="M70" s="10" t="n">
        <f aca="false">ROUNDDOWN(M58,0)*$D$25*12</f>
        <v>0</v>
      </c>
      <c r="N70" s="10" t="n">
        <f aca="false">ROUNDDOWN(N58,0)*$D$25*12</f>
        <v>0</v>
      </c>
      <c r="O70" s="10" t="n">
        <f aca="false">ROUNDDOWN(O58,0)*$D$25*12</f>
        <v>0</v>
      </c>
      <c r="P70" s="10" t="n">
        <f aca="false">ROUNDDOWN(P58,0)*$D$25*12</f>
        <v>0</v>
      </c>
      <c r="Q70" s="10" t="n">
        <f aca="false">ROUNDDOWN(Q58,0)*$D$25*12</f>
        <v>0</v>
      </c>
      <c r="R70" s="34" t="n">
        <f aca="false">ROUNDDOWN(R58,0)*$D$25*12</f>
        <v>0</v>
      </c>
      <c r="S70" s="10" t="n">
        <f aca="false">ROUNDDOWN(S58,0)*$E$25*12</f>
        <v>0</v>
      </c>
      <c r="T70" s="10" t="n">
        <f aca="false">ROUNDDOWN(T58,0)*$E$25*12</f>
        <v>0</v>
      </c>
      <c r="U70" s="10" t="n">
        <f aca="false">ROUNDDOWN(U58,0)*$E$25*12</f>
        <v>0</v>
      </c>
      <c r="V70" s="10" t="n">
        <f aca="false">ROUNDDOWN(V58,0)*$E$25*12</f>
        <v>0</v>
      </c>
      <c r="W70" s="10" t="n">
        <f aca="false">ROUNDDOWN(W58,0)*$E$25*12</f>
        <v>0</v>
      </c>
      <c r="X70" s="10" t="n">
        <f aca="false">ROUNDDOWN(X58,0)*$E$25*12</f>
        <v>0</v>
      </c>
      <c r="Y70" s="10" t="n">
        <f aca="false">ROUNDDOWN(Y58,0)*$E$25*12</f>
        <v>0</v>
      </c>
      <c r="Z70" s="10" t="n">
        <f aca="false">ROUNDDOWN(Z58,0)*$E$25*12</f>
        <v>0</v>
      </c>
      <c r="AA70" s="10" t="n">
        <f aca="false">ROUNDDOWN(AA58,0)*$E$25*12</f>
        <v>0</v>
      </c>
      <c r="AB70" s="10" t="n">
        <f aca="false">ROUNDDOWN(AB58,0)*$E$25*12</f>
        <v>0</v>
      </c>
      <c r="AC70" s="10" t="n">
        <f aca="false">ROUNDDOWN(AC58,0)*$E$25*12</f>
        <v>0</v>
      </c>
      <c r="AD70" s="34" t="n">
        <f aca="false">ROUNDDOWN(AD58,0)*$E$25*12</f>
        <v>0</v>
      </c>
      <c r="AE70" s="10" t="n">
        <f aca="false">ROUNDDOWN(AE58,0)*$F$25*12</f>
        <v>0</v>
      </c>
      <c r="AF70" s="10" t="n">
        <f aca="false">ROUNDDOWN(AF58,0)*$F$25*12</f>
        <v>0</v>
      </c>
    </row>
    <row r="71" s="5" customFormat="true" ht="15" hidden="false" customHeight="false" outlineLevel="0" collapsed="false">
      <c r="A71" s="3" t="s">
        <v>83</v>
      </c>
      <c r="B71" s="32" t="n">
        <f aca="false">SUM(B72:B74)</f>
        <v>0</v>
      </c>
      <c r="C71" s="32" t="n">
        <f aca="false">SUM(C72:C74)</f>
        <v>0</v>
      </c>
      <c r="D71" s="32" t="n">
        <f aca="false">SUM(D72:D74)</f>
        <v>0</v>
      </c>
      <c r="E71" s="32" t="n">
        <f aca="false">SUM(E72:E74)</f>
        <v>0</v>
      </c>
      <c r="F71" s="33" t="n">
        <f aca="false">SUM(F72:F74)</f>
        <v>0</v>
      </c>
      <c r="G71" s="32" t="n">
        <f aca="false">SUM(G72:G74)</f>
        <v>0</v>
      </c>
      <c r="H71" s="32" t="n">
        <f aca="false">SUM(H72:H74)</f>
        <v>0</v>
      </c>
      <c r="I71" s="32" t="n">
        <f aca="false">SUM(I72:I74)</f>
        <v>0</v>
      </c>
      <c r="J71" s="32" t="n">
        <f aca="false">SUM(J72:J74)</f>
        <v>0</v>
      </c>
      <c r="K71" s="32" t="n">
        <f aca="false">SUM(K72:K74)</f>
        <v>0</v>
      </c>
      <c r="L71" s="32" t="n">
        <f aca="false">SUM(L72:L74)</f>
        <v>0</v>
      </c>
      <c r="M71" s="32" t="n">
        <f aca="false">SUM(M72:M74)</f>
        <v>0</v>
      </c>
      <c r="N71" s="32" t="n">
        <f aca="false">SUM(N72:N74)</f>
        <v>0</v>
      </c>
      <c r="O71" s="32" t="n">
        <f aca="false">SUM(O72:O74)</f>
        <v>0</v>
      </c>
      <c r="P71" s="32" t="n">
        <f aca="false">SUM(P72:P74)</f>
        <v>0</v>
      </c>
      <c r="Q71" s="32" t="n">
        <f aca="false">SUM(Q72:Q74)</f>
        <v>0</v>
      </c>
      <c r="R71" s="33" t="n">
        <f aca="false">SUM(R72:R74)</f>
        <v>0</v>
      </c>
      <c r="S71" s="32" t="n">
        <f aca="false">SUM(S72:S74)</f>
        <v>0</v>
      </c>
      <c r="T71" s="32" t="n">
        <f aca="false">SUM(T72:T74)</f>
        <v>0</v>
      </c>
      <c r="U71" s="32" t="n">
        <f aca="false">SUM(U72:U74)</f>
        <v>0</v>
      </c>
      <c r="V71" s="32" t="n">
        <f aca="false">SUM(V72:V74)</f>
        <v>0</v>
      </c>
      <c r="W71" s="32" t="n">
        <f aca="false">SUM(W72:W74)</f>
        <v>0</v>
      </c>
      <c r="X71" s="32" t="n">
        <f aca="false">SUM(X72:X74)</f>
        <v>0</v>
      </c>
      <c r="Y71" s="32" t="n">
        <f aca="false">SUM(Y72:Y74)</f>
        <v>0</v>
      </c>
      <c r="Z71" s="32" t="n">
        <f aca="false">SUM(Z72:Z74)</f>
        <v>0</v>
      </c>
      <c r="AA71" s="32" t="n">
        <f aca="false">SUM(AA72:AA74)</f>
        <v>0</v>
      </c>
      <c r="AB71" s="32" t="n">
        <f aca="false">SUM(AB72:AB74)</f>
        <v>0</v>
      </c>
      <c r="AC71" s="32" t="n">
        <f aca="false">SUM(AC72:AC74)</f>
        <v>0</v>
      </c>
      <c r="AD71" s="33" t="n">
        <f aca="false">SUM(AD72:AD74)</f>
        <v>0</v>
      </c>
      <c r="AE71" s="32" t="n">
        <f aca="false">SUM(AE72:AE74)</f>
        <v>0</v>
      </c>
      <c r="AF71" s="32" t="n">
        <f aca="false">SUM(AF72:AF74)</f>
        <v>0</v>
      </c>
    </row>
    <row r="72" customFormat="false" ht="15" hidden="false" customHeight="false" outlineLevel="0" collapsed="false">
      <c r="A72" s="0" t="s">
        <v>75</v>
      </c>
      <c r="B72" s="10" t="n">
        <f aca="false">B76+B80</f>
        <v>0</v>
      </c>
      <c r="C72" s="10" t="n">
        <f aca="false">B60</f>
        <v>0</v>
      </c>
      <c r="D72" s="10" t="n">
        <f aca="false">C60</f>
        <v>0</v>
      </c>
      <c r="E72" s="10" t="n">
        <f aca="false">D60</f>
        <v>0</v>
      </c>
      <c r="F72" s="34" t="n">
        <f aca="false">E60</f>
        <v>0</v>
      </c>
      <c r="G72" s="10" t="n">
        <f aca="false">F60</f>
        <v>0</v>
      </c>
      <c r="H72" s="10" t="n">
        <f aca="false">G60</f>
        <v>0</v>
      </c>
      <c r="I72" s="10" t="n">
        <f aca="false">H60</f>
        <v>0</v>
      </c>
      <c r="J72" s="10" t="n">
        <f aca="false">I60</f>
        <v>0</v>
      </c>
      <c r="K72" s="10" t="n">
        <f aca="false">J60</f>
        <v>0</v>
      </c>
      <c r="L72" s="10" t="n">
        <f aca="false">K60</f>
        <v>0</v>
      </c>
      <c r="M72" s="10" t="n">
        <f aca="false">L60</f>
        <v>0</v>
      </c>
      <c r="N72" s="10" t="n">
        <f aca="false">M60</f>
        <v>0</v>
      </c>
      <c r="O72" s="10" t="n">
        <f aca="false">N60</f>
        <v>0</v>
      </c>
      <c r="P72" s="10" t="n">
        <f aca="false">O60</f>
        <v>0</v>
      </c>
      <c r="Q72" s="10" t="n">
        <f aca="false">P60</f>
        <v>0</v>
      </c>
      <c r="R72" s="34" t="n">
        <f aca="false">Q60</f>
        <v>0</v>
      </c>
      <c r="S72" s="10" t="n">
        <f aca="false">R60</f>
        <v>0</v>
      </c>
      <c r="T72" s="10" t="n">
        <f aca="false">S60</f>
        <v>0</v>
      </c>
      <c r="U72" s="10" t="n">
        <f aca="false">T60</f>
        <v>0</v>
      </c>
      <c r="V72" s="10" t="n">
        <f aca="false">U60</f>
        <v>0</v>
      </c>
      <c r="W72" s="10" t="n">
        <f aca="false">V60</f>
        <v>0</v>
      </c>
      <c r="X72" s="10" t="n">
        <f aca="false">W60</f>
        <v>0</v>
      </c>
      <c r="Y72" s="10" t="n">
        <f aca="false">X60</f>
        <v>0</v>
      </c>
      <c r="Z72" s="10" t="n">
        <f aca="false">Y60</f>
        <v>0</v>
      </c>
      <c r="AA72" s="10" t="n">
        <f aca="false">Z60</f>
        <v>0</v>
      </c>
      <c r="AB72" s="10" t="n">
        <f aca="false">AA60</f>
        <v>0</v>
      </c>
      <c r="AC72" s="10" t="n">
        <f aca="false">AB60</f>
        <v>0</v>
      </c>
      <c r="AD72" s="34" t="n">
        <f aca="false">AC60</f>
        <v>0</v>
      </c>
      <c r="AE72" s="10" t="n">
        <f aca="false">AD60</f>
        <v>0</v>
      </c>
      <c r="AF72" s="10" t="n">
        <f aca="false">AE60</f>
        <v>0</v>
      </c>
    </row>
    <row r="73" customFormat="false" ht="15" hidden="false" customHeight="false" outlineLevel="0" collapsed="false">
      <c r="A73" s="0" t="s">
        <v>76</v>
      </c>
      <c r="B73" s="10" t="n">
        <f aca="false">B77+B81</f>
        <v>0</v>
      </c>
      <c r="C73" s="37" t="n">
        <f aca="false">SUM(B61)/6</f>
        <v>0</v>
      </c>
      <c r="D73" s="37" t="n">
        <f aca="false">SUM(B61:C61)/6</f>
        <v>0</v>
      </c>
      <c r="E73" s="37" t="n">
        <f aca="false">SUM(B61:D61)/6</f>
        <v>0</v>
      </c>
      <c r="F73" s="38" t="n">
        <f aca="false">SUM(B61:E61)/6</f>
        <v>0</v>
      </c>
      <c r="G73" s="37" t="n">
        <f aca="false">SUM(B61:F61)/6</f>
        <v>0</v>
      </c>
      <c r="H73" s="10" t="n">
        <f aca="false">SUM(B61:G61)/6</f>
        <v>0</v>
      </c>
      <c r="I73" s="10" t="n">
        <f aca="false">SUM(C61:H61)/6</f>
        <v>0</v>
      </c>
      <c r="J73" s="10" t="n">
        <f aca="false">SUM(D61:I61)/6</f>
        <v>0</v>
      </c>
      <c r="K73" s="10" t="n">
        <f aca="false">SUM(E61:J61)/6</f>
        <v>0</v>
      </c>
      <c r="L73" s="10" t="n">
        <f aca="false">SUM(F61:K61)/6</f>
        <v>0</v>
      </c>
      <c r="M73" s="10" t="n">
        <f aca="false">SUM(G61:L61)/6</f>
        <v>0</v>
      </c>
      <c r="N73" s="10" t="n">
        <f aca="false">SUM(H61:M61)/6</f>
        <v>0</v>
      </c>
      <c r="O73" s="10" t="n">
        <f aca="false">SUM(I61:N61)/6</f>
        <v>0</v>
      </c>
      <c r="P73" s="10" t="n">
        <f aca="false">SUM(J61:O61)/6</f>
        <v>0</v>
      </c>
      <c r="Q73" s="10" t="n">
        <f aca="false">SUM(K61:P61)/6</f>
        <v>0</v>
      </c>
      <c r="R73" s="34" t="n">
        <f aca="false">SUM(L61:Q61)/6</f>
        <v>0</v>
      </c>
      <c r="S73" s="10" t="n">
        <f aca="false">SUM(M61:R61)/6</f>
        <v>0</v>
      </c>
      <c r="T73" s="10" t="n">
        <f aca="false">SUM(N61:S61)/6</f>
        <v>0</v>
      </c>
      <c r="U73" s="10" t="n">
        <f aca="false">SUM(O61:T61)/6</f>
        <v>0</v>
      </c>
      <c r="V73" s="10" t="n">
        <f aca="false">SUM(P61:U61)/6</f>
        <v>0</v>
      </c>
      <c r="W73" s="10" t="n">
        <f aca="false">SUM(Q61:V61)/6</f>
        <v>0</v>
      </c>
      <c r="X73" s="10" t="n">
        <f aca="false">SUM(R61:W61)/6</f>
        <v>0</v>
      </c>
      <c r="Y73" s="10" t="n">
        <f aca="false">SUM(S61:X61)/6</f>
        <v>0</v>
      </c>
      <c r="Z73" s="10" t="n">
        <f aca="false">SUM(T61:Y61)/6</f>
        <v>0</v>
      </c>
      <c r="AA73" s="10" t="n">
        <f aca="false">SUM(U61:Z61)/6</f>
        <v>0</v>
      </c>
      <c r="AB73" s="10" t="n">
        <f aca="false">SUM(V61:AA61)/6</f>
        <v>0</v>
      </c>
      <c r="AC73" s="10" t="n">
        <f aca="false">SUM(W61:AB61)/6</f>
        <v>0</v>
      </c>
      <c r="AD73" s="34" t="n">
        <f aca="false">SUM(X61:AC61)/6</f>
        <v>0</v>
      </c>
      <c r="AE73" s="10" t="n">
        <f aca="false">SUM(Y61:AD61)/6</f>
        <v>0</v>
      </c>
      <c r="AF73" s="10" t="n">
        <f aca="false">SUM(Z61:AE61)/6</f>
        <v>0</v>
      </c>
    </row>
    <row r="74" customFormat="false" ht="15" hidden="false" customHeight="false" outlineLevel="0" collapsed="false">
      <c r="A74" s="0" t="s">
        <v>77</v>
      </c>
      <c r="B74" s="10" t="n">
        <f aca="false">B78+B82</f>
        <v>0</v>
      </c>
      <c r="C74" s="37" t="n">
        <f aca="false">SUM(B62)/12</f>
        <v>0</v>
      </c>
      <c r="D74" s="37" t="n">
        <f aca="false">SUM(B62:C62)/12</f>
        <v>0</v>
      </c>
      <c r="E74" s="37" t="n">
        <f aca="false">SUM(B62:D62)/12</f>
        <v>0</v>
      </c>
      <c r="F74" s="38" t="n">
        <f aca="false">SUM(B62:E62)/12</f>
        <v>0</v>
      </c>
      <c r="G74" s="37" t="n">
        <f aca="false">SUM(B62:F62)/12</f>
        <v>0</v>
      </c>
      <c r="H74" s="37" t="n">
        <f aca="false">SUM(B62:G62)/12</f>
        <v>0</v>
      </c>
      <c r="I74" s="37" t="n">
        <f aca="false">SUM(B62:H62)/12</f>
        <v>0</v>
      </c>
      <c r="J74" s="37" t="n">
        <f aca="false">SUM(B62:I62)/12</f>
        <v>0</v>
      </c>
      <c r="K74" s="37" t="n">
        <f aca="false">SUM(B62:J62)/12</f>
        <v>0</v>
      </c>
      <c r="L74" s="37" t="n">
        <f aca="false">SUM(B62:K62)/12</f>
        <v>0</v>
      </c>
      <c r="M74" s="37" t="n">
        <f aca="false">SUM(B62:L62)/12</f>
        <v>0</v>
      </c>
      <c r="N74" s="10" t="n">
        <f aca="false">SUM(B62:N62)/12</f>
        <v>0</v>
      </c>
      <c r="O74" s="10" t="n">
        <f aca="false">SUM(C62:O62)/12</f>
        <v>0</v>
      </c>
      <c r="P74" s="10" t="n">
        <f aca="false">SUM(D62:P62)/12</f>
        <v>0</v>
      </c>
      <c r="Q74" s="10" t="n">
        <f aca="false">SUM(E62:Q62)/12</f>
        <v>0</v>
      </c>
      <c r="R74" s="34" t="n">
        <f aca="false">SUM(F62:R62)/12</f>
        <v>0</v>
      </c>
      <c r="S74" s="10" t="n">
        <f aca="false">SUM(G62:S62)/12</f>
        <v>0</v>
      </c>
      <c r="T74" s="10" t="n">
        <f aca="false">SUM(H62:T62)/12</f>
        <v>0</v>
      </c>
      <c r="U74" s="10" t="n">
        <f aca="false">SUM(I62:U62)/12</f>
        <v>0</v>
      </c>
      <c r="V74" s="10" t="n">
        <f aca="false">SUM(J62:V62)/12</f>
        <v>0</v>
      </c>
      <c r="W74" s="10" t="n">
        <f aca="false">SUM(K62:W62)/12</f>
        <v>0</v>
      </c>
      <c r="X74" s="10" t="n">
        <f aca="false">SUM(L62:X62)/12</f>
        <v>0</v>
      </c>
      <c r="Y74" s="10" t="n">
        <f aca="false">SUM(M62:Y62)/12</f>
        <v>0</v>
      </c>
      <c r="Z74" s="10" t="n">
        <f aca="false">SUM(N62:Z62)/12</f>
        <v>0</v>
      </c>
      <c r="AA74" s="10" t="n">
        <f aca="false">SUM(O62:AA62)/12</f>
        <v>0</v>
      </c>
      <c r="AB74" s="10" t="n">
        <f aca="false">SUM(P62:AB62)/12</f>
        <v>0</v>
      </c>
      <c r="AC74" s="10" t="n">
        <f aca="false">SUM(Q62:AC62)/12</f>
        <v>0</v>
      </c>
      <c r="AD74" s="34" t="n">
        <f aca="false">SUM(R62:AD62)/12</f>
        <v>0</v>
      </c>
      <c r="AE74" s="10" t="n">
        <f aca="false">SUM(S62:AE62)/12</f>
        <v>0</v>
      </c>
      <c r="AF74" s="10" t="n">
        <f aca="false">SUM(T62:AF62)/12</f>
        <v>0</v>
      </c>
    </row>
    <row r="75" customFormat="false" ht="15" hidden="false" customHeight="false" outlineLevel="0" collapsed="false">
      <c r="A75" s="27" t="s">
        <v>84</v>
      </c>
      <c r="B75" s="10" t="n">
        <f aca="false">SUM(B76:B78)</f>
        <v>0</v>
      </c>
      <c r="C75" s="10" t="n">
        <f aca="false">SUM(C76:C78)</f>
        <v>0</v>
      </c>
      <c r="D75" s="10" t="n">
        <f aca="false">SUM(D76:D78)</f>
        <v>0</v>
      </c>
      <c r="E75" s="10" t="n">
        <f aca="false">SUM(E76:E78)</f>
        <v>0</v>
      </c>
      <c r="F75" s="34" t="n">
        <f aca="false">SUM(F76:F78)</f>
        <v>0</v>
      </c>
      <c r="G75" s="10" t="n">
        <f aca="false">SUM(G76:G78)</f>
        <v>0</v>
      </c>
      <c r="H75" s="10" t="n">
        <f aca="false">SUM(H76:H78)</f>
        <v>0</v>
      </c>
      <c r="I75" s="10" t="n">
        <f aca="false">SUM(I76:I78)</f>
        <v>0</v>
      </c>
      <c r="J75" s="10" t="n">
        <f aca="false">SUM(J76:J78)</f>
        <v>0</v>
      </c>
      <c r="K75" s="10" t="n">
        <f aca="false">SUM(K76:K78)</f>
        <v>0</v>
      </c>
      <c r="L75" s="10" t="n">
        <f aca="false">SUM(L76:L78)</f>
        <v>0</v>
      </c>
      <c r="M75" s="10" t="n">
        <f aca="false">SUM(M76:M78)</f>
        <v>0</v>
      </c>
      <c r="N75" s="10" t="n">
        <f aca="false">SUM(N76:N78)</f>
        <v>0</v>
      </c>
      <c r="O75" s="10" t="n">
        <f aca="false">SUM(O76:O78)</f>
        <v>0</v>
      </c>
      <c r="P75" s="10" t="n">
        <f aca="false">SUM(P76:P78)</f>
        <v>0</v>
      </c>
      <c r="Q75" s="10" t="n">
        <f aca="false">SUM(Q76:Q78)</f>
        <v>0</v>
      </c>
      <c r="R75" s="34" t="n">
        <f aca="false">SUM(R76:R78)</f>
        <v>0</v>
      </c>
      <c r="S75" s="10" t="n">
        <f aca="false">SUM(S76:S78)</f>
        <v>0</v>
      </c>
      <c r="T75" s="10" t="n">
        <f aca="false">SUM(T76:T78)</f>
        <v>0</v>
      </c>
      <c r="U75" s="10" t="n">
        <f aca="false">SUM(U76:U78)</f>
        <v>0</v>
      </c>
      <c r="V75" s="10" t="n">
        <f aca="false">SUM(V76:V78)</f>
        <v>0</v>
      </c>
      <c r="W75" s="10" t="n">
        <f aca="false">SUM(W76:W78)</f>
        <v>0</v>
      </c>
      <c r="X75" s="10" t="n">
        <f aca="false">SUM(X76:X78)</f>
        <v>0</v>
      </c>
      <c r="Y75" s="10" t="n">
        <f aca="false">SUM(Y76:Y78)</f>
        <v>0</v>
      </c>
      <c r="Z75" s="10" t="n">
        <f aca="false">SUM(Z76:Z78)</f>
        <v>0</v>
      </c>
      <c r="AA75" s="10" t="n">
        <f aca="false">SUM(AA76:AA78)</f>
        <v>0</v>
      </c>
      <c r="AB75" s="10" t="n">
        <f aca="false">SUM(AB76:AB78)</f>
        <v>0</v>
      </c>
      <c r="AC75" s="10" t="n">
        <f aca="false">SUM(AC76:AC78)</f>
        <v>0</v>
      </c>
      <c r="AD75" s="34" t="n">
        <f aca="false">SUM(AD76:AD78)</f>
        <v>0</v>
      </c>
      <c r="AE75" s="10" t="n">
        <f aca="false">SUM(AE76:AE78)</f>
        <v>0</v>
      </c>
      <c r="AF75" s="10" t="n">
        <f aca="false">SUM(AF76:AF78)</f>
        <v>0</v>
      </c>
    </row>
    <row r="76" customFormat="false" ht="15" hidden="false" customHeight="false" outlineLevel="0" collapsed="false">
      <c r="A76" s="0" t="s">
        <v>75</v>
      </c>
      <c r="B76" s="12" t="n">
        <v>0</v>
      </c>
      <c r="C76" s="10" t="n">
        <f aca="false">B64</f>
        <v>0</v>
      </c>
      <c r="D76" s="10" t="n">
        <f aca="false">C64</f>
        <v>0</v>
      </c>
      <c r="E76" s="10" t="n">
        <f aca="false">D64</f>
        <v>0</v>
      </c>
      <c r="F76" s="34" t="n">
        <f aca="false">E64</f>
        <v>0</v>
      </c>
      <c r="G76" s="10" t="n">
        <f aca="false">F64</f>
        <v>0</v>
      </c>
      <c r="H76" s="10" t="n">
        <f aca="false">G64</f>
        <v>0</v>
      </c>
      <c r="I76" s="10" t="n">
        <f aca="false">H64</f>
        <v>0</v>
      </c>
      <c r="J76" s="10" t="n">
        <f aca="false">I64</f>
        <v>0</v>
      </c>
      <c r="K76" s="10" t="n">
        <f aca="false">J64</f>
        <v>0</v>
      </c>
      <c r="L76" s="10" t="n">
        <f aca="false">K64</f>
        <v>0</v>
      </c>
      <c r="M76" s="10" t="n">
        <f aca="false">L64</f>
        <v>0</v>
      </c>
      <c r="N76" s="10" t="n">
        <f aca="false">M64</f>
        <v>0</v>
      </c>
      <c r="O76" s="10" t="n">
        <f aca="false">N64</f>
        <v>0</v>
      </c>
      <c r="P76" s="10" t="n">
        <f aca="false">O64</f>
        <v>0</v>
      </c>
      <c r="Q76" s="10" t="n">
        <f aca="false">P64</f>
        <v>0</v>
      </c>
      <c r="R76" s="34" t="n">
        <f aca="false">Q64</f>
        <v>0</v>
      </c>
      <c r="S76" s="10" t="n">
        <f aca="false">R64</f>
        <v>0</v>
      </c>
      <c r="T76" s="10" t="n">
        <f aca="false">S64</f>
        <v>0</v>
      </c>
      <c r="U76" s="10" t="n">
        <f aca="false">T64</f>
        <v>0</v>
      </c>
      <c r="V76" s="10" t="n">
        <f aca="false">U64</f>
        <v>0</v>
      </c>
      <c r="W76" s="10" t="n">
        <f aca="false">V64</f>
        <v>0</v>
      </c>
      <c r="X76" s="10" t="n">
        <f aca="false">W64</f>
        <v>0</v>
      </c>
      <c r="Y76" s="10" t="n">
        <f aca="false">X64</f>
        <v>0</v>
      </c>
      <c r="Z76" s="10" t="n">
        <f aca="false">Y64</f>
        <v>0</v>
      </c>
      <c r="AA76" s="10" t="n">
        <f aca="false">Z64</f>
        <v>0</v>
      </c>
      <c r="AB76" s="10" t="n">
        <f aca="false">AA64</f>
        <v>0</v>
      </c>
      <c r="AC76" s="10" t="n">
        <f aca="false">AB64</f>
        <v>0</v>
      </c>
      <c r="AD76" s="34" t="n">
        <f aca="false">AC64</f>
        <v>0</v>
      </c>
      <c r="AE76" s="10" t="n">
        <f aca="false">AD64</f>
        <v>0</v>
      </c>
      <c r="AF76" s="10" t="n">
        <f aca="false">AE64</f>
        <v>0</v>
      </c>
    </row>
    <row r="77" customFormat="false" ht="15" hidden="false" customHeight="false" outlineLevel="0" collapsed="false">
      <c r="A77" s="0" t="s">
        <v>76</v>
      </c>
      <c r="B77" s="12" t="n">
        <v>0</v>
      </c>
      <c r="C77" s="37" t="n">
        <f aca="false">SUM(B65)/6</f>
        <v>0</v>
      </c>
      <c r="D77" s="37" t="n">
        <f aca="false">SUM(B65:C65)/6</f>
        <v>0</v>
      </c>
      <c r="E77" s="37" t="n">
        <f aca="false">SUM(B65:D65)/6</f>
        <v>0</v>
      </c>
      <c r="F77" s="38" t="n">
        <f aca="false">SUM(B65:E65)/6</f>
        <v>0</v>
      </c>
      <c r="G77" s="37" t="n">
        <f aca="false">SUM(B65:F65)/6</f>
        <v>0</v>
      </c>
      <c r="H77" s="10" t="n">
        <f aca="false">SUM(B65:G65)/6</f>
        <v>0</v>
      </c>
      <c r="I77" s="10" t="n">
        <f aca="false">SUM(C65:H65)/6</f>
        <v>0</v>
      </c>
      <c r="J77" s="10" t="n">
        <f aca="false">SUM(D65:I65)/6</f>
        <v>0</v>
      </c>
      <c r="K77" s="10" t="n">
        <f aca="false">SUM(E65:J65)/6</f>
        <v>0</v>
      </c>
      <c r="L77" s="10" t="n">
        <f aca="false">SUM(F65:K65)/6</f>
        <v>0</v>
      </c>
      <c r="M77" s="10" t="n">
        <f aca="false">SUM(G65:L65)/6</f>
        <v>0</v>
      </c>
      <c r="N77" s="10" t="n">
        <f aca="false">SUM(H65:M65)/6</f>
        <v>0</v>
      </c>
      <c r="O77" s="10" t="n">
        <f aca="false">SUM(I65:N65)/6</f>
        <v>0</v>
      </c>
      <c r="P77" s="10" t="n">
        <f aca="false">SUM(J65:O65)/6</f>
        <v>0</v>
      </c>
      <c r="Q77" s="10" t="n">
        <f aca="false">SUM(K65:P65)/6</f>
        <v>0</v>
      </c>
      <c r="R77" s="34" t="n">
        <f aca="false">SUM(L65:Q65)/6</f>
        <v>0</v>
      </c>
      <c r="S77" s="10" t="n">
        <f aca="false">SUM(M65:R65)/6</f>
        <v>0</v>
      </c>
      <c r="T77" s="10" t="n">
        <f aca="false">SUM(N65:S65)/6</f>
        <v>0</v>
      </c>
      <c r="U77" s="10" t="n">
        <f aca="false">SUM(O65:T65)/6</f>
        <v>0</v>
      </c>
      <c r="V77" s="10" t="n">
        <f aca="false">SUM(P65:U65)/6</f>
        <v>0</v>
      </c>
      <c r="W77" s="10" t="n">
        <f aca="false">SUM(Q65:V65)/6</f>
        <v>0</v>
      </c>
      <c r="X77" s="10" t="n">
        <f aca="false">SUM(R65:W65)/6</f>
        <v>0</v>
      </c>
      <c r="Y77" s="10" t="n">
        <f aca="false">SUM(S65:X65)/6</f>
        <v>0</v>
      </c>
      <c r="Z77" s="10" t="n">
        <f aca="false">SUM(T65:Y65)/6</f>
        <v>0</v>
      </c>
      <c r="AA77" s="10" t="n">
        <f aca="false">SUM(U65:Z65)/6</f>
        <v>0</v>
      </c>
      <c r="AB77" s="10" t="n">
        <f aca="false">SUM(V65:AA65)/6</f>
        <v>0</v>
      </c>
      <c r="AC77" s="10" t="n">
        <f aca="false">SUM(W65:AB65)/6</f>
        <v>0</v>
      </c>
      <c r="AD77" s="34" t="n">
        <f aca="false">SUM(X65:AC65)/6</f>
        <v>0</v>
      </c>
      <c r="AE77" s="10" t="n">
        <f aca="false">SUM(Y65:AD65)/6</f>
        <v>0</v>
      </c>
      <c r="AF77" s="10" t="n">
        <f aca="false">SUM(Z65:AE65)/6</f>
        <v>0</v>
      </c>
    </row>
    <row r="78" customFormat="false" ht="15" hidden="false" customHeight="false" outlineLevel="0" collapsed="false">
      <c r="A78" s="0" t="s">
        <v>77</v>
      </c>
      <c r="B78" s="12" t="n">
        <v>0</v>
      </c>
      <c r="C78" s="37" t="n">
        <f aca="false">SUM(B66)/12</f>
        <v>0</v>
      </c>
      <c r="D78" s="37" t="n">
        <f aca="false">SUM(B66:C66)/12</f>
        <v>0</v>
      </c>
      <c r="E78" s="37" t="n">
        <f aca="false">SUM(B66:D66)/12</f>
        <v>0</v>
      </c>
      <c r="F78" s="38" t="n">
        <f aca="false">SUM(B66:E66)/12</f>
        <v>0</v>
      </c>
      <c r="G78" s="37" t="n">
        <f aca="false">SUM(B66:F66)/12</f>
        <v>0</v>
      </c>
      <c r="H78" s="37" t="n">
        <f aca="false">SUM(B66:G66)/12</f>
        <v>0</v>
      </c>
      <c r="I78" s="37" t="n">
        <f aca="false">SUM(B66:H66)/12</f>
        <v>0</v>
      </c>
      <c r="J78" s="37" t="n">
        <f aca="false">SUM(B66:I66)/12</f>
        <v>0</v>
      </c>
      <c r="K78" s="37" t="n">
        <f aca="false">SUM(B66:J66)/12</f>
        <v>0</v>
      </c>
      <c r="L78" s="37" t="n">
        <f aca="false">SUM(B66:K66)/12</f>
        <v>0</v>
      </c>
      <c r="M78" s="37" t="n">
        <f aca="false">SUM(B66:L66)/12</f>
        <v>0</v>
      </c>
      <c r="N78" s="10" t="n">
        <f aca="false">SUM(B66:N66)/12</f>
        <v>0</v>
      </c>
      <c r="O78" s="10" t="n">
        <f aca="false">SUM(C66:O66)/12</f>
        <v>0</v>
      </c>
      <c r="P78" s="10" t="n">
        <f aca="false">SUM(D66:P66)/12</f>
        <v>0</v>
      </c>
      <c r="Q78" s="10" t="n">
        <f aca="false">SUM(E66:Q66)/12</f>
        <v>0</v>
      </c>
      <c r="R78" s="34" t="n">
        <f aca="false">SUM(F66:R66)/12</f>
        <v>0</v>
      </c>
      <c r="S78" s="10" t="n">
        <f aca="false">SUM(G66:S66)/12</f>
        <v>0</v>
      </c>
      <c r="T78" s="10" t="n">
        <f aca="false">SUM(H66:T66)/12</f>
        <v>0</v>
      </c>
      <c r="U78" s="10" t="n">
        <f aca="false">SUM(I66:U66)/12</f>
        <v>0</v>
      </c>
      <c r="V78" s="10" t="n">
        <f aca="false">SUM(J66:V66)/12</f>
        <v>0</v>
      </c>
      <c r="W78" s="10" t="n">
        <f aca="false">SUM(K66:W66)/12</f>
        <v>0</v>
      </c>
      <c r="X78" s="10" t="n">
        <f aca="false">SUM(L66:X66)/12</f>
        <v>0</v>
      </c>
      <c r="Y78" s="10" t="n">
        <f aca="false">SUM(M66:Y66)/12</f>
        <v>0</v>
      </c>
      <c r="Z78" s="10" t="n">
        <f aca="false">SUM(N66:Z66)/12</f>
        <v>0</v>
      </c>
      <c r="AA78" s="10" t="n">
        <f aca="false">SUM(O66:AA66)/12</f>
        <v>0</v>
      </c>
      <c r="AB78" s="10" t="n">
        <f aca="false">SUM(P66:AB66)/12</f>
        <v>0</v>
      </c>
      <c r="AC78" s="10" t="n">
        <f aca="false">SUM(Q66:AC66)/12</f>
        <v>0</v>
      </c>
      <c r="AD78" s="34" t="n">
        <f aca="false">SUM(R66:AD66)/12</f>
        <v>0</v>
      </c>
      <c r="AE78" s="10" t="n">
        <f aca="false">SUM(S66:AE66)/12</f>
        <v>0</v>
      </c>
      <c r="AF78" s="10" t="n">
        <f aca="false">SUM(T66:AF66)/12</f>
        <v>0</v>
      </c>
    </row>
    <row r="79" customFormat="false" ht="15" hidden="false" customHeight="false" outlineLevel="0" collapsed="false">
      <c r="A79" s="27" t="s">
        <v>85</v>
      </c>
      <c r="B79" s="10" t="n">
        <f aca="false">SUM(B80:B82)</f>
        <v>0</v>
      </c>
      <c r="C79" s="10" t="n">
        <f aca="false">SUM(C80:C82)</f>
        <v>0</v>
      </c>
      <c r="D79" s="10" t="n">
        <f aca="false">SUM(D80:D82)</f>
        <v>0</v>
      </c>
      <c r="E79" s="10" t="n">
        <f aca="false">SUM(E80:E82)</f>
        <v>0</v>
      </c>
      <c r="F79" s="34" t="n">
        <f aca="false">SUM(F80:F82)</f>
        <v>0</v>
      </c>
      <c r="G79" s="10" t="n">
        <f aca="false">SUM(G80:G82)</f>
        <v>0</v>
      </c>
      <c r="H79" s="10" t="n">
        <f aca="false">SUM(H80:H82)</f>
        <v>0</v>
      </c>
      <c r="I79" s="10" t="n">
        <f aca="false">SUM(I80:I82)</f>
        <v>0</v>
      </c>
      <c r="J79" s="10" t="n">
        <f aca="false">SUM(J80:J82)</f>
        <v>0</v>
      </c>
      <c r="K79" s="10" t="n">
        <f aca="false">SUM(K80:K82)</f>
        <v>0</v>
      </c>
      <c r="L79" s="10" t="n">
        <f aca="false">SUM(L80:L82)</f>
        <v>0</v>
      </c>
      <c r="M79" s="10" t="n">
        <f aca="false">SUM(M80:M82)</f>
        <v>0</v>
      </c>
      <c r="N79" s="10" t="n">
        <f aca="false">SUM(N80:N82)</f>
        <v>0</v>
      </c>
      <c r="O79" s="10" t="n">
        <f aca="false">SUM(O80:O82)</f>
        <v>0</v>
      </c>
      <c r="P79" s="10" t="n">
        <f aca="false">SUM(P80:P82)</f>
        <v>0</v>
      </c>
      <c r="Q79" s="10" t="n">
        <f aca="false">SUM(Q80:Q82)</f>
        <v>0</v>
      </c>
      <c r="R79" s="34" t="n">
        <f aca="false">SUM(R80:R82)</f>
        <v>0</v>
      </c>
      <c r="S79" s="10" t="n">
        <f aca="false">SUM(S80:S82)</f>
        <v>0</v>
      </c>
      <c r="T79" s="10" t="n">
        <f aca="false">SUM(T80:T82)</f>
        <v>0</v>
      </c>
      <c r="U79" s="10" t="n">
        <f aca="false">SUM(U80:U82)</f>
        <v>0</v>
      </c>
      <c r="V79" s="10" t="n">
        <f aca="false">SUM(V80:V82)</f>
        <v>0</v>
      </c>
      <c r="W79" s="10" t="n">
        <f aca="false">SUM(W80:W82)</f>
        <v>0</v>
      </c>
      <c r="X79" s="10" t="n">
        <f aca="false">SUM(X80:X82)</f>
        <v>0</v>
      </c>
      <c r="Y79" s="10" t="n">
        <f aca="false">SUM(Y80:Y82)</f>
        <v>0</v>
      </c>
      <c r="Z79" s="10" t="n">
        <f aca="false">SUM(Z80:Z82)</f>
        <v>0</v>
      </c>
      <c r="AA79" s="10" t="n">
        <f aca="false">SUM(AA80:AA82)</f>
        <v>0</v>
      </c>
      <c r="AB79" s="10" t="n">
        <f aca="false">SUM(AB80:AB82)</f>
        <v>0</v>
      </c>
      <c r="AC79" s="10" t="n">
        <f aca="false">SUM(AC80:AC82)</f>
        <v>0</v>
      </c>
      <c r="AD79" s="34" t="n">
        <f aca="false">SUM(AD80:AD82)</f>
        <v>0</v>
      </c>
      <c r="AE79" s="10" t="n">
        <f aca="false">SUM(AE80:AE82)</f>
        <v>0</v>
      </c>
      <c r="AF79" s="10" t="n">
        <f aca="false">SUM(AF80:AF82)</f>
        <v>0</v>
      </c>
    </row>
    <row r="80" customFormat="false" ht="15" hidden="false" customHeight="false" outlineLevel="0" collapsed="false">
      <c r="A80" s="0" t="s">
        <v>75</v>
      </c>
      <c r="B80" s="12" t="n">
        <v>0</v>
      </c>
      <c r="C80" s="10" t="n">
        <f aca="false">B68</f>
        <v>0</v>
      </c>
      <c r="D80" s="10" t="n">
        <f aca="false">C68</f>
        <v>0</v>
      </c>
      <c r="E80" s="10" t="n">
        <f aca="false">D68</f>
        <v>0</v>
      </c>
      <c r="F80" s="34" t="n">
        <f aca="false">E68</f>
        <v>0</v>
      </c>
      <c r="G80" s="10" t="n">
        <f aca="false">F68</f>
        <v>0</v>
      </c>
      <c r="H80" s="10" t="n">
        <f aca="false">G68</f>
        <v>0</v>
      </c>
      <c r="I80" s="10" t="n">
        <f aca="false">H68</f>
        <v>0</v>
      </c>
      <c r="J80" s="10" t="n">
        <f aca="false">I68</f>
        <v>0</v>
      </c>
      <c r="K80" s="10" t="n">
        <f aca="false">J68</f>
        <v>0</v>
      </c>
      <c r="L80" s="10" t="n">
        <f aca="false">K68</f>
        <v>0</v>
      </c>
      <c r="M80" s="10" t="n">
        <f aca="false">L68</f>
        <v>0</v>
      </c>
      <c r="N80" s="10" t="n">
        <f aca="false">M68</f>
        <v>0</v>
      </c>
      <c r="O80" s="10" t="n">
        <f aca="false">N68</f>
        <v>0</v>
      </c>
      <c r="P80" s="10" t="n">
        <f aca="false">O68</f>
        <v>0</v>
      </c>
      <c r="Q80" s="10" t="n">
        <f aca="false">P68</f>
        <v>0</v>
      </c>
      <c r="R80" s="34" t="n">
        <f aca="false">Q68</f>
        <v>0</v>
      </c>
      <c r="S80" s="10" t="n">
        <f aca="false">R68</f>
        <v>0</v>
      </c>
      <c r="T80" s="10" t="n">
        <f aca="false">S68</f>
        <v>0</v>
      </c>
      <c r="U80" s="10" t="n">
        <f aca="false">T68</f>
        <v>0</v>
      </c>
      <c r="V80" s="10" t="n">
        <f aca="false">U68</f>
        <v>0</v>
      </c>
      <c r="W80" s="10" t="n">
        <f aca="false">V68</f>
        <v>0</v>
      </c>
      <c r="X80" s="10" t="n">
        <f aca="false">W68</f>
        <v>0</v>
      </c>
      <c r="Y80" s="10" t="n">
        <f aca="false">X68</f>
        <v>0</v>
      </c>
      <c r="Z80" s="10" t="n">
        <f aca="false">Y68</f>
        <v>0</v>
      </c>
      <c r="AA80" s="10" t="n">
        <f aca="false">Z68</f>
        <v>0</v>
      </c>
      <c r="AB80" s="10" t="n">
        <f aca="false">AA68</f>
        <v>0</v>
      </c>
      <c r="AC80" s="10" t="n">
        <f aca="false">AB68</f>
        <v>0</v>
      </c>
      <c r="AD80" s="34" t="n">
        <f aca="false">AC68</f>
        <v>0</v>
      </c>
      <c r="AE80" s="10" t="n">
        <f aca="false">AD68</f>
        <v>0</v>
      </c>
      <c r="AF80" s="10" t="n">
        <f aca="false">AE68</f>
        <v>0</v>
      </c>
    </row>
    <row r="81" customFormat="false" ht="15" hidden="false" customHeight="false" outlineLevel="0" collapsed="false">
      <c r="A81" s="0" t="s">
        <v>76</v>
      </c>
      <c r="B81" s="12" t="n">
        <v>0</v>
      </c>
      <c r="C81" s="37" t="n">
        <f aca="false">SUM(B69)/6</f>
        <v>0</v>
      </c>
      <c r="D81" s="37" t="n">
        <f aca="false">SUM(B69:C69)/6</f>
        <v>0</v>
      </c>
      <c r="E81" s="37" t="n">
        <f aca="false">SUM(B69:D69)/6</f>
        <v>0</v>
      </c>
      <c r="F81" s="38" t="n">
        <f aca="false">SUM(B69:E69)/6</f>
        <v>0</v>
      </c>
      <c r="G81" s="37" t="n">
        <f aca="false">SUM(B69:F69)/6</f>
        <v>0</v>
      </c>
      <c r="H81" s="10" t="n">
        <f aca="false">SUM(B69:G69)/6</f>
        <v>0</v>
      </c>
      <c r="I81" s="10" t="n">
        <f aca="false">SUM(C69:H69)/6</f>
        <v>0</v>
      </c>
      <c r="J81" s="10" t="n">
        <f aca="false">SUM(D69:I69)/6</f>
        <v>0</v>
      </c>
      <c r="K81" s="10" t="n">
        <f aca="false">SUM(E69:J69)/6</f>
        <v>0</v>
      </c>
      <c r="L81" s="10" t="n">
        <f aca="false">SUM(F69:K69)/6</f>
        <v>0</v>
      </c>
      <c r="M81" s="10" t="n">
        <f aca="false">SUM(G69:L69)/6</f>
        <v>0</v>
      </c>
      <c r="N81" s="10" t="n">
        <f aca="false">SUM(H69:M69)/6</f>
        <v>0</v>
      </c>
      <c r="O81" s="10" t="n">
        <f aca="false">SUM(I69:N69)/6</f>
        <v>0</v>
      </c>
      <c r="P81" s="10" t="n">
        <f aca="false">SUM(J69:O69)/6</f>
        <v>0</v>
      </c>
      <c r="Q81" s="10" t="n">
        <f aca="false">SUM(K69:P69)/6</f>
        <v>0</v>
      </c>
      <c r="R81" s="34" t="n">
        <f aca="false">SUM(L69:Q69)/6</f>
        <v>0</v>
      </c>
      <c r="S81" s="10" t="n">
        <f aca="false">SUM(M69:R69)/6</f>
        <v>0</v>
      </c>
      <c r="T81" s="10" t="n">
        <f aca="false">SUM(N69:S69)/6</f>
        <v>0</v>
      </c>
      <c r="U81" s="10" t="n">
        <f aca="false">SUM(O69:T69)/6</f>
        <v>0</v>
      </c>
      <c r="V81" s="10" t="n">
        <f aca="false">SUM(P69:U69)/6</f>
        <v>0</v>
      </c>
      <c r="W81" s="10" t="n">
        <f aca="false">SUM(Q69:V69)/6</f>
        <v>0</v>
      </c>
      <c r="X81" s="10" t="n">
        <f aca="false">SUM(R69:W69)/6</f>
        <v>0</v>
      </c>
      <c r="Y81" s="10" t="n">
        <f aca="false">SUM(S69:X69)/6</f>
        <v>0</v>
      </c>
      <c r="Z81" s="10" t="n">
        <f aca="false">SUM(T69:Y69)/6</f>
        <v>0</v>
      </c>
      <c r="AA81" s="10" t="n">
        <f aca="false">SUM(U69:Z69)/6</f>
        <v>0</v>
      </c>
      <c r="AB81" s="10" t="n">
        <f aca="false">SUM(V69:AA69)/6</f>
        <v>0</v>
      </c>
      <c r="AC81" s="10" t="n">
        <f aca="false">SUM(W69:AB69)/6</f>
        <v>0</v>
      </c>
      <c r="AD81" s="34" t="n">
        <f aca="false">SUM(X69:AC69)/6</f>
        <v>0</v>
      </c>
      <c r="AE81" s="10" t="n">
        <f aca="false">SUM(Y69:AD69)/6</f>
        <v>0</v>
      </c>
      <c r="AF81" s="10" t="n">
        <f aca="false">SUM(Z69:AE69)/6</f>
        <v>0</v>
      </c>
    </row>
    <row r="82" customFormat="false" ht="15" hidden="false" customHeight="false" outlineLevel="0" collapsed="false">
      <c r="A82" s="0" t="s">
        <v>77</v>
      </c>
      <c r="B82" s="12" t="n">
        <v>0</v>
      </c>
      <c r="C82" s="37" t="n">
        <f aca="false">SUM(B70)/12</f>
        <v>0</v>
      </c>
      <c r="D82" s="37" t="n">
        <f aca="false">SUM(B70:C70)/12</f>
        <v>0</v>
      </c>
      <c r="E82" s="37" t="n">
        <f aca="false">SUM(B70:D70)/12</f>
        <v>0</v>
      </c>
      <c r="F82" s="38" t="n">
        <f aca="false">SUM(B70:E70)/12</f>
        <v>0</v>
      </c>
      <c r="G82" s="37" t="n">
        <f aca="false">SUM(B70:F70)/12</f>
        <v>0</v>
      </c>
      <c r="H82" s="37" t="n">
        <f aca="false">SUM(B70:G70)/12</f>
        <v>0</v>
      </c>
      <c r="I82" s="37" t="n">
        <f aca="false">SUM(B70:H70)/12</f>
        <v>0</v>
      </c>
      <c r="J82" s="37" t="n">
        <f aca="false">SUM(B70:I70)/12</f>
        <v>0</v>
      </c>
      <c r="K82" s="37" t="n">
        <f aca="false">SUM(B70:J70)/12</f>
        <v>0</v>
      </c>
      <c r="L82" s="37" t="n">
        <f aca="false">SUM(B70:K70)/12</f>
        <v>0</v>
      </c>
      <c r="M82" s="37" t="n">
        <f aca="false">SUM(B70:L70)/12</f>
        <v>0</v>
      </c>
      <c r="N82" s="10" t="n">
        <f aca="false">SUM(B70:N70)/12</f>
        <v>0</v>
      </c>
      <c r="O82" s="10" t="n">
        <f aca="false">SUM(C70:O70)/12</f>
        <v>0</v>
      </c>
      <c r="P82" s="10" t="n">
        <f aca="false">SUM(D70:P70)/12</f>
        <v>0</v>
      </c>
      <c r="Q82" s="10" t="n">
        <f aca="false">SUM(E70:Q70)/12</f>
        <v>0</v>
      </c>
      <c r="R82" s="34" t="n">
        <f aca="false">SUM(F70:R70)/12</f>
        <v>0</v>
      </c>
      <c r="S82" s="10" t="n">
        <f aca="false">SUM(G70:S70)/12</f>
        <v>0</v>
      </c>
      <c r="T82" s="10" t="n">
        <f aca="false">SUM(H70:T70)/12</f>
        <v>0</v>
      </c>
      <c r="U82" s="10" t="n">
        <f aca="false">SUM(I70:U70)/12</f>
        <v>0</v>
      </c>
      <c r="V82" s="10" t="n">
        <f aca="false">SUM(J70:V70)/12</f>
        <v>0</v>
      </c>
      <c r="W82" s="10" t="n">
        <f aca="false">SUM(K70:W70)/12</f>
        <v>0</v>
      </c>
      <c r="X82" s="10" t="n">
        <f aca="false">SUM(L70:X70)/12</f>
        <v>0</v>
      </c>
      <c r="Y82" s="10" t="n">
        <f aca="false">SUM(M70:Y70)/12</f>
        <v>0</v>
      </c>
      <c r="Z82" s="10" t="n">
        <f aca="false">SUM(N70:Z70)/12</f>
        <v>0</v>
      </c>
      <c r="AA82" s="10" t="n">
        <f aca="false">SUM(O70:AA70)/12</f>
        <v>0</v>
      </c>
      <c r="AB82" s="10" t="n">
        <f aca="false">SUM(P70:AB70)/12</f>
        <v>0</v>
      </c>
      <c r="AC82" s="10" t="n">
        <f aca="false">SUM(Q70:AC70)/12</f>
        <v>0</v>
      </c>
      <c r="AD82" s="34" t="n">
        <f aca="false">SUM(R70:AD70)/12</f>
        <v>0</v>
      </c>
      <c r="AE82" s="10" t="n">
        <f aca="false">SUM(S70:AE70)/12</f>
        <v>0</v>
      </c>
      <c r="AF82" s="10" t="n">
        <f aca="false">SUM(T70:AF70)/12</f>
        <v>0</v>
      </c>
    </row>
    <row r="83" customFormat="false" ht="15" hidden="false" customHeight="false" outlineLevel="0" collapsed="false">
      <c r="A83" s="0" t="s">
        <v>86</v>
      </c>
      <c r="B83" s="10" t="n">
        <f aca="false">B71*$C$3/(1-$C$3)</f>
        <v>0</v>
      </c>
      <c r="C83" s="10" t="n">
        <f aca="false">C71*$C$3/(1-$C$3)</f>
        <v>0</v>
      </c>
      <c r="D83" s="10" t="n">
        <f aca="false">D71*$C$3/(1-$C$3)</f>
        <v>0</v>
      </c>
      <c r="E83" s="10" t="n">
        <f aca="false">E71*$C$3/(1-$C$3)</f>
        <v>0</v>
      </c>
      <c r="F83" s="34" t="n">
        <f aca="false">F71*$C$3/(1-$C$3)</f>
        <v>0</v>
      </c>
      <c r="G83" s="10" t="n">
        <f aca="false">G71*$D$3/(1-$D$3)</f>
        <v>0</v>
      </c>
      <c r="H83" s="10" t="n">
        <f aca="false">H71*$D$3/(1-$D$3)</f>
        <v>0</v>
      </c>
      <c r="I83" s="10" t="n">
        <f aca="false">I71*$D$3/(1-$D$3)</f>
        <v>0</v>
      </c>
      <c r="J83" s="10" t="n">
        <f aca="false">J71*$D$3/(1-$D$3)</f>
        <v>0</v>
      </c>
      <c r="K83" s="10" t="n">
        <f aca="false">K71*$D$3/(1-$D$3)</f>
        <v>0</v>
      </c>
      <c r="L83" s="10" t="n">
        <f aca="false">L71*$D$3/(1-$D$3)</f>
        <v>0</v>
      </c>
      <c r="M83" s="10" t="n">
        <f aca="false">M71*$D$3/(1-$D$3)</f>
        <v>0</v>
      </c>
      <c r="N83" s="10" t="n">
        <f aca="false">N71*$D$3/(1-$D$3)</f>
        <v>0</v>
      </c>
      <c r="O83" s="10" t="n">
        <f aca="false">O71*$D$3/(1-$D$3)</f>
        <v>0</v>
      </c>
      <c r="P83" s="10" t="n">
        <f aca="false">P71*$D$3/(1-$D$3)</f>
        <v>0</v>
      </c>
      <c r="Q83" s="10" t="n">
        <f aca="false">Q71*$D$3/(1-$D$3)</f>
        <v>0</v>
      </c>
      <c r="R83" s="34" t="n">
        <f aca="false">R71*$D$3/(1-$D$3)</f>
        <v>0</v>
      </c>
      <c r="S83" s="10" t="n">
        <f aca="false">S71*$E$3/(1-$E$3)</f>
        <v>0</v>
      </c>
      <c r="T83" s="10" t="n">
        <f aca="false">T71*$E$3/(1-$E$3)</f>
        <v>0</v>
      </c>
      <c r="U83" s="10" t="n">
        <f aca="false">U71*$E$3/(1-$E$3)</f>
        <v>0</v>
      </c>
      <c r="V83" s="10" t="n">
        <f aca="false">V71*$E$3/(1-$E$3)</f>
        <v>0</v>
      </c>
      <c r="W83" s="10" t="n">
        <f aca="false">W71*$E$3/(1-$E$3)</f>
        <v>0</v>
      </c>
      <c r="X83" s="10" t="n">
        <f aca="false">X71*$E$3/(1-$E$3)</f>
        <v>0</v>
      </c>
      <c r="Y83" s="10" t="n">
        <f aca="false">Y71*$E$3/(1-$E$3)</f>
        <v>0</v>
      </c>
      <c r="Z83" s="10" t="n">
        <f aca="false">Z71*$E$3/(1-$E$3)</f>
        <v>0</v>
      </c>
      <c r="AA83" s="10" t="n">
        <f aca="false">AA71*$E$3/(1-$E$3)</f>
        <v>0</v>
      </c>
      <c r="AB83" s="10" t="n">
        <f aca="false">AB71*$E$3/(1-$E$3)</f>
        <v>0</v>
      </c>
      <c r="AC83" s="10" t="n">
        <f aca="false">AC71*$E$3/(1-$E$3)</f>
        <v>0</v>
      </c>
      <c r="AD83" s="34" t="n">
        <f aca="false">AD71*$E$3/(1-$E$3)</f>
        <v>0</v>
      </c>
      <c r="AE83" s="10" t="n">
        <f aca="false">AE71*$F$3/(1-$F$3)</f>
        <v>0</v>
      </c>
      <c r="AF83" s="10" t="n">
        <f aca="false">AF71*$F$3/(1-$F$3)</f>
        <v>0</v>
      </c>
    </row>
    <row r="84" s="5" customFormat="true" ht="15" hidden="false" customHeight="false" outlineLevel="0" collapsed="false">
      <c r="A84" s="3" t="s">
        <v>87</v>
      </c>
      <c r="F84" s="17"/>
      <c r="R84" s="17"/>
      <c r="AD84" s="17"/>
    </row>
    <row r="85" customFormat="false" ht="15" hidden="false" customHeight="false" outlineLevel="0" collapsed="false">
      <c r="A85" s="13" t="s">
        <v>70</v>
      </c>
      <c r="B85" s="10" t="n">
        <f aca="false">B42*$C$32/12</f>
        <v>0</v>
      </c>
      <c r="C85" s="10" t="n">
        <f aca="false">C42*$C$32/12</f>
        <v>0</v>
      </c>
      <c r="D85" s="10" t="n">
        <f aca="false">D42*$C$32/12</f>
        <v>0</v>
      </c>
      <c r="E85" s="10" t="n">
        <f aca="false">E42*$C$32/12</f>
        <v>0</v>
      </c>
      <c r="F85" s="34" t="n">
        <f aca="false">F42*$C$32/12</f>
        <v>0</v>
      </c>
      <c r="G85" s="10" t="n">
        <f aca="false">G42*$D$32/12</f>
        <v>0</v>
      </c>
      <c r="H85" s="10" t="n">
        <f aca="false">H42*$D$32/12</f>
        <v>0</v>
      </c>
      <c r="I85" s="10" t="n">
        <f aca="false">I42*$D$32/12</f>
        <v>0</v>
      </c>
      <c r="J85" s="10" t="n">
        <f aca="false">J42*$D$32/12</f>
        <v>0</v>
      </c>
      <c r="K85" s="10" t="n">
        <f aca="false">K42*$D$32/12</f>
        <v>0</v>
      </c>
      <c r="L85" s="10" t="n">
        <f aca="false">L42*$D$32/12</f>
        <v>0</v>
      </c>
      <c r="M85" s="10" t="n">
        <f aca="false">M42*$D$32/12</f>
        <v>0</v>
      </c>
      <c r="N85" s="10" t="n">
        <f aca="false">N42*$D$32/12</f>
        <v>0</v>
      </c>
      <c r="O85" s="10" t="n">
        <f aca="false">O42*$D$32/12</f>
        <v>0</v>
      </c>
      <c r="P85" s="10" t="n">
        <f aca="false">P42*$D$32/12</f>
        <v>0</v>
      </c>
      <c r="Q85" s="10" t="n">
        <f aca="false">Q42*$D$32/12</f>
        <v>0</v>
      </c>
      <c r="R85" s="34" t="n">
        <f aca="false">R42*$D$32/12</f>
        <v>0</v>
      </c>
      <c r="S85" s="10" t="n">
        <f aca="false">S42*$E$32/12</f>
        <v>0</v>
      </c>
      <c r="T85" s="10" t="n">
        <f aca="false">T42*$E$32/12</f>
        <v>0</v>
      </c>
      <c r="U85" s="10" t="n">
        <f aca="false">U42*$E$32/12</f>
        <v>0</v>
      </c>
      <c r="V85" s="10" t="n">
        <f aca="false">V42*$E$32/12</f>
        <v>0</v>
      </c>
      <c r="W85" s="10" t="n">
        <f aca="false">W42*$E$32/12</f>
        <v>0</v>
      </c>
      <c r="X85" s="10" t="n">
        <f aca="false">X42*$E$32/12</f>
        <v>0</v>
      </c>
      <c r="Y85" s="10" t="n">
        <f aca="false">Y42*$E$32/12</f>
        <v>0</v>
      </c>
      <c r="Z85" s="10" t="n">
        <f aca="false">Z42*$E$32/12</f>
        <v>0</v>
      </c>
      <c r="AA85" s="10" t="n">
        <f aca="false">AA42*$E$32/12</f>
        <v>0</v>
      </c>
      <c r="AB85" s="10" t="n">
        <f aca="false">AB42*$E$32/12</f>
        <v>0</v>
      </c>
      <c r="AC85" s="10" t="n">
        <f aca="false">AC42*$E$32/12</f>
        <v>0</v>
      </c>
      <c r="AD85" s="34" t="n">
        <f aca="false">AD42*$E$32/12</f>
        <v>0</v>
      </c>
      <c r="AE85" s="10" t="n">
        <f aca="false">AE42*$F$32/12</f>
        <v>0</v>
      </c>
      <c r="AF85" s="10" t="n">
        <f aca="false">AF42*$F$32/12</f>
        <v>0</v>
      </c>
    </row>
    <row r="86" customFormat="false" ht="15" hidden="false" customHeight="false" outlineLevel="0" collapsed="false">
      <c r="A86" s="39" t="s">
        <v>88</v>
      </c>
      <c r="B86" s="35" t="n">
        <f aca="false">SUM(B87:B91)</f>
        <v>0</v>
      </c>
      <c r="C86" s="35" t="n">
        <f aca="false">SUM(C87:C91)</f>
        <v>0</v>
      </c>
      <c r="D86" s="35" t="n">
        <f aca="false">SUM(D87:D91)</f>
        <v>0</v>
      </c>
      <c r="E86" s="35" t="n">
        <f aca="false">SUM(E87:E91)</f>
        <v>0</v>
      </c>
      <c r="F86" s="36" t="n">
        <f aca="false">SUM(F87:F91)</f>
        <v>0</v>
      </c>
      <c r="G86" s="35" t="n">
        <f aca="false">SUM(G87:G91)</f>
        <v>0</v>
      </c>
      <c r="H86" s="35" t="n">
        <f aca="false">SUM(H87:H91)</f>
        <v>0</v>
      </c>
      <c r="I86" s="35" t="n">
        <f aca="false">SUM(I87:I91)</f>
        <v>0</v>
      </c>
      <c r="J86" s="35" t="n">
        <f aca="false">SUM(J87:J91)</f>
        <v>0</v>
      </c>
      <c r="K86" s="35" t="n">
        <f aca="false">SUM(K87:K91)</f>
        <v>0</v>
      </c>
      <c r="L86" s="35" t="n">
        <f aca="false">SUM(L87:L91)</f>
        <v>0</v>
      </c>
      <c r="M86" s="35" t="n">
        <f aca="false">SUM(M87:M91)</f>
        <v>0</v>
      </c>
      <c r="N86" s="35" t="n">
        <f aca="false">SUM(N87:N91)</f>
        <v>0</v>
      </c>
      <c r="O86" s="35" t="n">
        <f aca="false">SUM(O87:O91)</f>
        <v>0</v>
      </c>
      <c r="P86" s="35" t="n">
        <f aca="false">SUM(P87:P91)</f>
        <v>0</v>
      </c>
      <c r="Q86" s="35" t="n">
        <f aca="false">SUM(Q87:Q91)</f>
        <v>0</v>
      </c>
      <c r="R86" s="36" t="n">
        <f aca="false">SUM(R87:R91)</f>
        <v>0</v>
      </c>
      <c r="S86" s="35" t="n">
        <f aca="false">SUM(S87:S91)</f>
        <v>0</v>
      </c>
      <c r="T86" s="35" t="n">
        <f aca="false">SUM(T87:T91)</f>
        <v>0</v>
      </c>
      <c r="U86" s="35" t="n">
        <f aca="false">SUM(U87:U91)</f>
        <v>0</v>
      </c>
      <c r="V86" s="35" t="n">
        <f aca="false">SUM(V87:V91)</f>
        <v>0</v>
      </c>
      <c r="W86" s="35" t="n">
        <f aca="false">SUM(W87:W91)</f>
        <v>0</v>
      </c>
      <c r="X86" s="35" t="n">
        <f aca="false">SUM(X87:X91)</f>
        <v>0</v>
      </c>
      <c r="Y86" s="35" t="n">
        <f aca="false">SUM(Y87:Y91)</f>
        <v>0</v>
      </c>
      <c r="Z86" s="35" t="n">
        <f aca="false">SUM(Z87:Z91)</f>
        <v>0</v>
      </c>
      <c r="AA86" s="35" t="n">
        <f aca="false">SUM(AA87:AA91)</f>
        <v>0</v>
      </c>
      <c r="AB86" s="35" t="n">
        <f aca="false">SUM(AB87:AB91)</f>
        <v>0</v>
      </c>
      <c r="AC86" s="35" t="n">
        <f aca="false">SUM(AC87:AC91)</f>
        <v>0</v>
      </c>
      <c r="AD86" s="36" t="n">
        <f aca="false">SUM(AD87:AD91)</f>
        <v>0</v>
      </c>
      <c r="AE86" s="35" t="n">
        <f aca="false">SUM(AE87:AE91)</f>
        <v>0</v>
      </c>
      <c r="AF86" s="35" t="n">
        <f aca="false">SUM(AF87:AF91)</f>
        <v>0</v>
      </c>
    </row>
    <row r="87" s="42" customFormat="true" ht="15" hidden="false" customHeight="false" outlineLevel="0" collapsed="false">
      <c r="A87" s="6" t="s">
        <v>89</v>
      </c>
      <c r="B87" s="40" t="n">
        <f aca="false">B59*0.029+B47*0.3</f>
        <v>0</v>
      </c>
      <c r="C87" s="40" t="n">
        <f aca="false">C59*0.029+C47*0.3</f>
        <v>0</v>
      </c>
      <c r="D87" s="40" t="n">
        <f aca="false">D59*0.029+D47*0.3</f>
        <v>0</v>
      </c>
      <c r="E87" s="40" t="n">
        <f aca="false">E59*0.029+E47*0.3</f>
        <v>0</v>
      </c>
      <c r="F87" s="41" t="n">
        <f aca="false">F59*0.029+F47*0.3</f>
        <v>0</v>
      </c>
      <c r="G87" s="40" t="n">
        <f aca="false">G59*0.029+G47*0.3</f>
        <v>0</v>
      </c>
      <c r="H87" s="40" t="n">
        <f aca="false">H59*0.029+H47*0.3</f>
        <v>0</v>
      </c>
      <c r="I87" s="40" t="n">
        <f aca="false">I59*0.029+I47*0.3</f>
        <v>0</v>
      </c>
      <c r="J87" s="40" t="n">
        <f aca="false">J59*0.029+J47*0.3</f>
        <v>0</v>
      </c>
      <c r="K87" s="40" t="n">
        <f aca="false">K59*0.029+K47*0.3</f>
        <v>0</v>
      </c>
      <c r="L87" s="40" t="n">
        <f aca="false">L59*0.029+L47*0.3</f>
        <v>0</v>
      </c>
      <c r="M87" s="40" t="n">
        <f aca="false">M59*0.029+M47*0.3</f>
        <v>0</v>
      </c>
      <c r="N87" s="40" t="n">
        <f aca="false">N59*0.029+N47*0.3</f>
        <v>0</v>
      </c>
      <c r="O87" s="40" t="n">
        <f aca="false">O59*0.029+O47*0.3</f>
        <v>0</v>
      </c>
      <c r="P87" s="40" t="n">
        <f aca="false">P59*0.029+P47*0.3</f>
        <v>0</v>
      </c>
      <c r="Q87" s="40" t="n">
        <f aca="false">Q59*0.029+Q47*0.3</f>
        <v>0</v>
      </c>
      <c r="R87" s="41" t="n">
        <f aca="false">R59*0.029+R47*0.3</f>
        <v>0</v>
      </c>
      <c r="S87" s="40" t="n">
        <f aca="false">S59*0.029+S47*0.3</f>
        <v>0</v>
      </c>
      <c r="T87" s="40" t="n">
        <f aca="false">T59*0.029+T47*0.3</f>
        <v>0</v>
      </c>
      <c r="U87" s="40" t="n">
        <f aca="false">U59*0.029+U47*0.3</f>
        <v>0</v>
      </c>
      <c r="V87" s="40" t="n">
        <f aca="false">V59*0.029+V47*0.3</f>
        <v>0</v>
      </c>
      <c r="W87" s="40" t="n">
        <f aca="false">W59*0.029+W47*0.3</f>
        <v>0</v>
      </c>
      <c r="X87" s="40" t="n">
        <f aca="false">X59*0.029+X47*0.3</f>
        <v>0</v>
      </c>
      <c r="Y87" s="40" t="n">
        <f aca="false">Y59*0.029+Y47*0.3</f>
        <v>0</v>
      </c>
      <c r="Z87" s="40" t="n">
        <f aca="false">Z59*0.029+Z47*0.3</f>
        <v>0</v>
      </c>
      <c r="AA87" s="40" t="n">
        <f aca="false">AA59*0.029+AA47*0.3</f>
        <v>0</v>
      </c>
      <c r="AB87" s="40" t="n">
        <f aca="false">AB59*0.029+AB47*0.3</f>
        <v>0</v>
      </c>
      <c r="AC87" s="40" t="n">
        <f aca="false">AC59*0.029+AC47*0.3</f>
        <v>0</v>
      </c>
      <c r="AD87" s="41" t="n">
        <f aca="false">AD59*0.029+AD47*0.3</f>
        <v>0</v>
      </c>
      <c r="AE87" s="40" t="n">
        <f aca="false">AE59*0.029+AE47*0.3</f>
        <v>0</v>
      </c>
      <c r="AF87" s="40" t="n">
        <f aca="false">AF59*0.029+AF47*0.3</f>
        <v>0</v>
      </c>
    </row>
    <row r="88" s="42" customFormat="true" ht="15" hidden="false" customHeight="false" outlineLevel="0" collapsed="false">
      <c r="A88" s="6" t="s">
        <v>90</v>
      </c>
      <c r="B88" s="40" t="n">
        <f aca="false">ROUNDUP(B46/$C$5,0)*$C$28</f>
        <v>0</v>
      </c>
      <c r="C88" s="40" t="n">
        <f aca="false">ROUNDUP(C46/$C$5,0)*$C$28</f>
        <v>0</v>
      </c>
      <c r="D88" s="40" t="n">
        <f aca="false">ROUNDUP(D46/$C$5,0)*$C$28</f>
        <v>0</v>
      </c>
      <c r="E88" s="40" t="n">
        <f aca="false">ROUNDUP(E46/$C$5,0)*$C$28</f>
        <v>0</v>
      </c>
      <c r="F88" s="41" t="n">
        <f aca="false">ROUNDUP(F46/$C$5,0)*$C$28</f>
        <v>0</v>
      </c>
      <c r="G88" s="40" t="n">
        <f aca="false">ROUNDUP(G46/$D$5,0)*$D$28</f>
        <v>0</v>
      </c>
      <c r="H88" s="40" t="n">
        <f aca="false">ROUNDUP(H46/$D$5,0)*$D$28</f>
        <v>0</v>
      </c>
      <c r="I88" s="40" t="n">
        <f aca="false">ROUNDUP(I46/$D$5,0)*$D$28</f>
        <v>0</v>
      </c>
      <c r="J88" s="40" t="n">
        <f aca="false">ROUNDUP(J46/$D$5,0)*$D$28</f>
        <v>0</v>
      </c>
      <c r="K88" s="40" t="n">
        <f aca="false">ROUNDUP(K46/$D$5,0)*$D$28</f>
        <v>0</v>
      </c>
      <c r="L88" s="40" t="n">
        <f aca="false">ROUNDUP(L46/$D$5,0)*$D$28</f>
        <v>0</v>
      </c>
      <c r="M88" s="40" t="n">
        <f aca="false">ROUNDUP(M46/$D$5,0)*$D$28</f>
        <v>0</v>
      </c>
      <c r="N88" s="40" t="n">
        <f aca="false">ROUNDUP(N46/$D$5,0)*$D$28</f>
        <v>0</v>
      </c>
      <c r="O88" s="40" t="n">
        <f aca="false">ROUNDUP(O46/$D$5,0)*$D$28</f>
        <v>0</v>
      </c>
      <c r="P88" s="40" t="n">
        <f aca="false">ROUNDUP(P46/$D$5,0)*$D$28</f>
        <v>0</v>
      </c>
      <c r="Q88" s="40" t="n">
        <f aca="false">ROUNDUP(Q46/$D$5,0)*$D$28</f>
        <v>0</v>
      </c>
      <c r="R88" s="41" t="n">
        <f aca="false">ROUNDUP(R46/$D$5,0)*$D$28</f>
        <v>0</v>
      </c>
      <c r="S88" s="40" t="n">
        <f aca="false">ROUNDUP(S46/$E$5,0)*$D$28</f>
        <v>0</v>
      </c>
      <c r="T88" s="40" t="n">
        <f aca="false">ROUNDUP(T46/$E$5,0)*$D$28</f>
        <v>0</v>
      </c>
      <c r="U88" s="40" t="n">
        <f aca="false">ROUNDUP(U46/$E$5,0)*$D$28</f>
        <v>0</v>
      </c>
      <c r="V88" s="40" t="n">
        <f aca="false">ROUNDUP(V46/$E$5,0)*$D$28</f>
        <v>0</v>
      </c>
      <c r="W88" s="40" t="n">
        <f aca="false">ROUNDUP(W46/$E$5,0)*$D$28</f>
        <v>0</v>
      </c>
      <c r="X88" s="40" t="n">
        <f aca="false">ROUNDUP(X46/$E$5,0)*$D$28</f>
        <v>0</v>
      </c>
      <c r="Y88" s="40" t="n">
        <f aca="false">ROUNDUP(Y46/$E$5,0)*$D$28</f>
        <v>0</v>
      </c>
      <c r="Z88" s="40" t="n">
        <f aca="false">ROUNDUP(Z46/$E$5,0)*$D$28</f>
        <v>0</v>
      </c>
      <c r="AA88" s="40" t="n">
        <f aca="false">ROUNDUP(AA46/$E$5,0)*$D$28</f>
        <v>0</v>
      </c>
      <c r="AB88" s="40" t="n">
        <f aca="false">ROUNDUP(AB46/$E$5,0)*$D$28</f>
        <v>0</v>
      </c>
      <c r="AC88" s="40" t="n">
        <f aca="false">ROUNDUP(AC46/$E$5,0)*$D$28</f>
        <v>0</v>
      </c>
      <c r="AD88" s="41" t="n">
        <f aca="false">ROUNDUP(AD46/$E$5,0)*$D$28</f>
        <v>0</v>
      </c>
      <c r="AE88" s="40" t="n">
        <f aca="false">ROUNDUP(AE46/$F$5,0)*$F$28</f>
        <v>0</v>
      </c>
      <c r="AF88" s="40" t="n">
        <f aca="false">ROUNDUP(AF46/$F$5,0)*$F$28</f>
        <v>0</v>
      </c>
    </row>
    <row r="89" customFormat="false" ht="15" hidden="false" customHeight="false" outlineLevel="0" collapsed="false">
      <c r="A89" s="13" t="s">
        <v>69</v>
      </c>
      <c r="B89" s="10" t="n">
        <f aca="false">B41*$C$31/12</f>
        <v>0</v>
      </c>
      <c r="C89" s="10" t="n">
        <f aca="false">C41*$C$31/12</f>
        <v>0</v>
      </c>
      <c r="D89" s="10" t="n">
        <f aca="false">D41*$C$31/12</f>
        <v>0</v>
      </c>
      <c r="E89" s="10" t="n">
        <f aca="false">E41*$C$31/12</f>
        <v>0</v>
      </c>
      <c r="F89" s="34" t="n">
        <f aca="false">F41*$C$31/12</f>
        <v>0</v>
      </c>
      <c r="G89" s="10" t="n">
        <f aca="false">G41*$D$31/12</f>
        <v>0</v>
      </c>
      <c r="H89" s="10" t="n">
        <f aca="false">H41*$D$31/12</f>
        <v>0</v>
      </c>
      <c r="I89" s="10" t="n">
        <f aca="false">I41*$D$31/12</f>
        <v>0</v>
      </c>
      <c r="J89" s="10" t="n">
        <f aca="false">J41*$D$31/12</f>
        <v>0</v>
      </c>
      <c r="K89" s="10" t="n">
        <f aca="false">K41*$D$31/12</f>
        <v>0</v>
      </c>
      <c r="L89" s="10" t="n">
        <f aca="false">L41*$D$31/12</f>
        <v>0</v>
      </c>
      <c r="M89" s="10" t="n">
        <f aca="false">M41*$D$31/12</f>
        <v>0</v>
      </c>
      <c r="N89" s="10" t="n">
        <f aca="false">N41*$D$31/12</f>
        <v>0</v>
      </c>
      <c r="O89" s="10" t="n">
        <f aca="false">O41*$D$31/12</f>
        <v>0</v>
      </c>
      <c r="P89" s="10" t="n">
        <f aca="false">P41*$D$31/12</f>
        <v>0</v>
      </c>
      <c r="Q89" s="10" t="n">
        <f aca="false">Q41*$D$31/12</f>
        <v>0</v>
      </c>
      <c r="R89" s="34" t="n">
        <f aca="false">R41*$D$31/12</f>
        <v>0</v>
      </c>
      <c r="S89" s="10" t="n">
        <f aca="false">S41*$E$31/12</f>
        <v>0</v>
      </c>
      <c r="T89" s="10" t="n">
        <f aca="false">T41*$E$31/12</f>
        <v>0</v>
      </c>
      <c r="U89" s="10" t="n">
        <f aca="false">U41*$E$31/12</f>
        <v>0</v>
      </c>
      <c r="V89" s="10" t="n">
        <f aca="false">V41*$E$31/12</f>
        <v>0</v>
      </c>
      <c r="W89" s="10" t="n">
        <f aca="false">W41*$E$31/12</f>
        <v>0</v>
      </c>
      <c r="X89" s="10" t="n">
        <f aca="false">X41*$E$31/12</f>
        <v>0</v>
      </c>
      <c r="Y89" s="10" t="n">
        <f aca="false">Y41*$E$31/12</f>
        <v>0</v>
      </c>
      <c r="Z89" s="10" t="n">
        <f aca="false">Z41*$E$31/12</f>
        <v>0</v>
      </c>
      <c r="AA89" s="10" t="n">
        <f aca="false">AA41*$E$31/12</f>
        <v>0</v>
      </c>
      <c r="AB89" s="10" t="n">
        <f aca="false">AB41*$E$31/12</f>
        <v>0</v>
      </c>
      <c r="AC89" s="10" t="n">
        <f aca="false">AC41*$E$31/12</f>
        <v>0</v>
      </c>
      <c r="AD89" s="34" t="n">
        <f aca="false">AD41*$E$31/12</f>
        <v>0</v>
      </c>
      <c r="AE89" s="10" t="n">
        <f aca="false">AE41*$F$31/12</f>
        <v>0</v>
      </c>
      <c r="AF89" s="10" t="n">
        <f aca="false">AF41*$F$31/12</f>
        <v>0</v>
      </c>
    </row>
    <row r="90" customFormat="false" ht="15" hidden="false" customHeight="false" outlineLevel="0" collapsed="false">
      <c r="A90" s="13" t="s">
        <v>71</v>
      </c>
      <c r="B90" s="10" t="n">
        <f aca="false">ROUNDUP(B43,0)*$C$33/12</f>
        <v>0</v>
      </c>
      <c r="C90" s="10" t="n">
        <f aca="false">ROUNDUP(C43,0)*$C$33/12</f>
        <v>0</v>
      </c>
      <c r="D90" s="10" t="n">
        <f aca="false">ROUNDUP(D43,0)*$C$33/12</f>
        <v>0</v>
      </c>
      <c r="E90" s="10" t="n">
        <f aca="false">ROUNDUP(E43,0)*$C$33/12</f>
        <v>0</v>
      </c>
      <c r="F90" s="34" t="n">
        <f aca="false">ROUNDUP(F43,0)*$C$33/12</f>
        <v>0</v>
      </c>
      <c r="G90" s="10" t="n">
        <f aca="false">ROUNDUP(G43,0)*$D$33/12</f>
        <v>0</v>
      </c>
      <c r="H90" s="10" t="n">
        <f aca="false">ROUNDUP(H43,0)*$D$33/12</f>
        <v>0</v>
      </c>
      <c r="I90" s="10" t="n">
        <f aca="false">ROUNDUP(I43,0)*$D$33/12</f>
        <v>0</v>
      </c>
      <c r="J90" s="10" t="n">
        <f aca="false">ROUNDUP(J43,0)*$D$33/12</f>
        <v>0</v>
      </c>
      <c r="K90" s="10" t="n">
        <f aca="false">ROUNDUP(K43,0)*$D$33/12</f>
        <v>0</v>
      </c>
      <c r="L90" s="10" t="n">
        <f aca="false">ROUNDUP(L43,0)*$D$33/12</f>
        <v>0</v>
      </c>
      <c r="M90" s="10" t="n">
        <f aca="false">ROUNDUP(M43,0)*$D$33/12</f>
        <v>0</v>
      </c>
      <c r="N90" s="10" t="n">
        <f aca="false">ROUNDUP(N43,0)*$D$33/12</f>
        <v>0</v>
      </c>
      <c r="O90" s="10" t="n">
        <f aca="false">ROUNDUP(O43,0)*$D$33/12</f>
        <v>0</v>
      </c>
      <c r="P90" s="10" t="n">
        <f aca="false">ROUNDUP(P43,0)*$D$33/12</f>
        <v>0</v>
      </c>
      <c r="Q90" s="10" t="n">
        <f aca="false">ROUNDUP(Q43,0)*$D$33/12</f>
        <v>0</v>
      </c>
      <c r="R90" s="34" t="n">
        <f aca="false">ROUNDUP(R43,0)*$D$33/12</f>
        <v>0</v>
      </c>
      <c r="S90" s="10" t="n">
        <f aca="false">ROUNDUP(S43,0)*$E$33/12</f>
        <v>0</v>
      </c>
      <c r="T90" s="10" t="n">
        <f aca="false">ROUNDUP(T43,0)*$E$33/12</f>
        <v>0</v>
      </c>
      <c r="U90" s="10" t="n">
        <f aca="false">ROUNDUP(U43,0)*$E$33/12</f>
        <v>0</v>
      </c>
      <c r="V90" s="10" t="n">
        <f aca="false">ROUNDUP(V43,0)*$E$33/12</f>
        <v>0</v>
      </c>
      <c r="W90" s="10" t="n">
        <f aca="false">ROUNDUP(W43,0)*$E$33/12</f>
        <v>0</v>
      </c>
      <c r="X90" s="10" t="n">
        <f aca="false">ROUNDUP(X43,0)*$E$33/12</f>
        <v>0</v>
      </c>
      <c r="Y90" s="10" t="n">
        <f aca="false">ROUNDUP(Y43,0)*$E$33/12</f>
        <v>0</v>
      </c>
      <c r="Z90" s="10" t="n">
        <f aca="false">ROUNDUP(Z43,0)*$E$33/12</f>
        <v>0</v>
      </c>
      <c r="AA90" s="10" t="n">
        <f aca="false">ROUNDUP(AA43,0)*$E$33/12</f>
        <v>0</v>
      </c>
      <c r="AB90" s="10" t="n">
        <f aca="false">ROUNDUP(AB43,0)*$E$33/12</f>
        <v>0</v>
      </c>
      <c r="AC90" s="10" t="n">
        <f aca="false">ROUNDUP(AC43,0)*$E$33/12</f>
        <v>0</v>
      </c>
      <c r="AD90" s="34" t="n">
        <f aca="false">ROUNDUP(AD43,0)*$E$33/12</f>
        <v>0</v>
      </c>
      <c r="AE90" s="10" t="n">
        <f aca="false">ROUNDUP(AE43,0)*$F$33/12</f>
        <v>0</v>
      </c>
      <c r="AF90" s="10" t="n">
        <f aca="false">ROUNDUP(AF43,0)*$F$33/12</f>
        <v>0</v>
      </c>
    </row>
    <row r="91" customFormat="false" ht="15" hidden="false" customHeight="false" outlineLevel="0" collapsed="false">
      <c r="A91" s="43" t="s">
        <v>91</v>
      </c>
      <c r="B91" s="10" t="n">
        <f aca="false">IF((B83/$C$26)&lt;=(B42*2000/12),(B83/$C$26)*($C$32/2000),NA())</f>
        <v>0</v>
      </c>
      <c r="C91" s="10" t="n">
        <f aca="false">IF((C83/$C$26)&lt;=(C42*2000/12),(C83/$C$26)*($C$32/2000),NA())</f>
        <v>0</v>
      </c>
      <c r="D91" s="10" t="n">
        <f aca="false">IF((D83/$C$26)&lt;=(D42*2000/12),(D83/$C$26)*($C$32/2000),NA())</f>
        <v>0</v>
      </c>
      <c r="E91" s="10" t="n">
        <f aca="false">IF((E83/$C$26)&lt;=(E42*2000/12),(E83/$C$26)*($C$32/2000),NA())</f>
        <v>0</v>
      </c>
      <c r="F91" s="34" t="n">
        <f aca="false">IF((F83/$C$26)&lt;=(F42*2000/12),(F83/$C$26)*($C$32/2000),NA())</f>
        <v>0</v>
      </c>
      <c r="G91" s="10" t="n">
        <f aca="false">IF((G83/$D$26)&lt;=(G42*2000/12),(G83/$D$26)*($D$32/2000),NA())</f>
        <v>0</v>
      </c>
      <c r="H91" s="10" t="n">
        <f aca="false">IF((H83/$D$26)&lt;=(H42*2000/12),(H83/$D$26)*($D$32/2000),NA())</f>
        <v>0</v>
      </c>
      <c r="I91" s="10" t="n">
        <f aca="false">IF((I83/$D$26)&lt;=(I42*2000/12),(I83/$D$26)*($D$32/2000),NA())</f>
        <v>0</v>
      </c>
      <c r="J91" s="10" t="n">
        <f aca="false">IF((J83/$D$26)&lt;=(J42*2000/12),(J83/$D$26)*($D$32/2000),NA())</f>
        <v>0</v>
      </c>
      <c r="K91" s="10" t="n">
        <f aca="false">IF((K83/$D$26)&lt;=(K42*2000/12),(K83/$D$26)*($D$32/2000),NA())</f>
        <v>0</v>
      </c>
      <c r="L91" s="10" t="n">
        <f aca="false">IF((L83/$D$26)&lt;=(L42*2000/12),(L83/$D$26)*($D$32/2000),NA())</f>
        <v>0</v>
      </c>
      <c r="M91" s="10" t="n">
        <f aca="false">IF((M83/$D$26)&lt;=(M42*2000/12),(M83/$D$26)*($D$32/2000),NA())</f>
        <v>0</v>
      </c>
      <c r="N91" s="10" t="n">
        <f aca="false">IF((N83/$D$26)&lt;=(N42*2000/12),(N83/$D$26)*($D$32/2000),NA())</f>
        <v>0</v>
      </c>
      <c r="O91" s="10" t="n">
        <f aca="false">IF((O83/$D$26)&lt;=(O42*2000/12),(O83/$D$26)*($D$32/2000),NA())</f>
        <v>0</v>
      </c>
      <c r="P91" s="10" t="n">
        <f aca="false">IF((P83/$D$26)&lt;=(P42*2000/12),(P83/$D$26)*($D$32/2000),NA())</f>
        <v>0</v>
      </c>
      <c r="Q91" s="10" t="n">
        <f aca="false">IF((Q83/$D$26)&lt;=(Q42*2000/12),(Q83/$D$26)*($D$32/2000),NA())</f>
        <v>0</v>
      </c>
      <c r="R91" s="34" t="n">
        <f aca="false">IF((R83/$D$26)&lt;=(R42*2000/12),(R83/$D$26)*($D$32/2000),NA())</f>
        <v>0</v>
      </c>
      <c r="S91" s="10" t="n">
        <f aca="false">IF((S83/$E$26)&lt;=(S42*2000/12),(S83/$E$26)*($E$32/2000),NA())</f>
        <v>0</v>
      </c>
      <c r="T91" s="10" t="n">
        <f aca="false">IF((T83/$E$26)&lt;=(T42*2000/12),(T83/$E$26)*($E$32/2000),NA())</f>
        <v>0</v>
      </c>
      <c r="U91" s="10" t="n">
        <f aca="false">IF((U83/$E$26)&lt;=(U42*2000/12),(U83/$E$26)*($E$32/2000),NA())</f>
        <v>0</v>
      </c>
      <c r="V91" s="10" t="n">
        <f aca="false">IF((V83/$E$26)&lt;=(V42*2000/12),(V83/$E$26)*($E$32/2000),NA())</f>
        <v>0</v>
      </c>
      <c r="W91" s="10" t="n">
        <f aca="false">IF((W83/$E$26)&lt;=(W42*2000/12),(W83/$E$26)*($E$32/2000),NA())</f>
        <v>0</v>
      </c>
      <c r="X91" s="10" t="n">
        <f aca="false">IF((X83/$E$26)&lt;=(X42*2000/12),(X83/$E$26)*($E$32/2000),NA())</f>
        <v>0</v>
      </c>
      <c r="Y91" s="10" t="n">
        <f aca="false">IF((Y83/$E$26)&lt;=(Y42*2000/12),(Y83/$E$26)*($E$32/2000),NA())</f>
        <v>0</v>
      </c>
      <c r="Z91" s="10" t="n">
        <f aca="false">IF((Z83/$E$26)&lt;=(Z42*2000/12),(Z83/$E$26)*($E$32/2000),NA())</f>
        <v>0</v>
      </c>
      <c r="AA91" s="10" t="n">
        <f aca="false">IF((AA83/$E$26)&lt;=(AA42*2000/12),(AA83/$E$26)*($E$32/2000),NA())</f>
        <v>0</v>
      </c>
      <c r="AB91" s="10" t="n">
        <f aca="false">IF((AB83/$E$26)&lt;=(AB42*2000/12),(AB83/$E$26)*($E$32/2000),NA())</f>
        <v>0</v>
      </c>
      <c r="AC91" s="10" t="n">
        <f aca="false">IF((AC83/$E$26)&lt;=(AC42*2000/12),(AC83/$E$26)*($E$32/2000),NA())</f>
        <v>0</v>
      </c>
      <c r="AD91" s="34" t="n">
        <f aca="false">IF((AD83/$E$26)&lt;=(AD42*2000/12),(AD83/$E$26)*($E$32/2000),NA())</f>
        <v>0</v>
      </c>
      <c r="AE91" s="10" t="n">
        <f aca="false">IF((AE83/$F$26)&lt;=(AE42*2000/12),(AE83/$F$26)*($F$32/2000),NA())</f>
        <v>0</v>
      </c>
      <c r="AF91" s="10" t="n">
        <f aca="false">IF((AF83/$F$26)&lt;=(AF42*2000/12),(AF83/$F$26)*($F$32/2000),NA())</f>
        <v>0</v>
      </c>
    </row>
    <row r="92" customFormat="false" ht="15" hidden="false" customHeight="false" outlineLevel="0" collapsed="false">
      <c r="A92" s="39" t="s">
        <v>92</v>
      </c>
      <c r="B92" s="35" t="n">
        <f aca="false">SUM(B93:B96)</f>
        <v>0</v>
      </c>
      <c r="C92" s="35" t="n">
        <f aca="false">SUM(C93:C96)</f>
        <v>0</v>
      </c>
      <c r="D92" s="35" t="n">
        <f aca="false">SUM(D93:D96)</f>
        <v>0</v>
      </c>
      <c r="E92" s="35" t="n">
        <f aca="false">SUM(E93:E96)</f>
        <v>0</v>
      </c>
      <c r="F92" s="36" t="n">
        <f aca="false">SUM(F93:F96)</f>
        <v>0</v>
      </c>
      <c r="G92" s="35" t="n">
        <f aca="false">SUM(G93:G96)</f>
        <v>0</v>
      </c>
      <c r="H92" s="35" t="n">
        <f aca="false">SUM(H93:H96)</f>
        <v>0</v>
      </c>
      <c r="I92" s="35" t="n">
        <f aca="false">SUM(I93:I96)</f>
        <v>0</v>
      </c>
      <c r="J92" s="35" t="n">
        <f aca="false">SUM(J93:J96)</f>
        <v>0</v>
      </c>
      <c r="K92" s="35" t="n">
        <f aca="false">SUM(K93:K96)</f>
        <v>0</v>
      </c>
      <c r="L92" s="35" t="n">
        <f aca="false">SUM(L93:L96)</f>
        <v>0</v>
      </c>
      <c r="M92" s="35" t="n">
        <f aca="false">SUM(M93:M96)</f>
        <v>0</v>
      </c>
      <c r="N92" s="35" t="n">
        <f aca="false">SUM(N93:N96)</f>
        <v>0</v>
      </c>
      <c r="O92" s="35" t="n">
        <f aca="false">SUM(O93:O96)</f>
        <v>0</v>
      </c>
      <c r="P92" s="35" t="n">
        <f aca="false">SUM(P93:P96)</f>
        <v>0</v>
      </c>
      <c r="Q92" s="35" t="n">
        <f aca="false">SUM(Q93:Q96)</f>
        <v>0</v>
      </c>
      <c r="R92" s="36" t="n">
        <f aca="false">SUM(R93:R96)</f>
        <v>0</v>
      </c>
      <c r="S92" s="35" t="n">
        <f aca="false">SUM(S93:S96)</f>
        <v>0</v>
      </c>
      <c r="T92" s="35" t="n">
        <f aca="false">SUM(T93:T96)</f>
        <v>0</v>
      </c>
      <c r="U92" s="35" t="n">
        <f aca="false">SUM(U93:U96)</f>
        <v>0</v>
      </c>
      <c r="V92" s="35" t="n">
        <f aca="false">SUM(V93:V96)</f>
        <v>0</v>
      </c>
      <c r="W92" s="35" t="n">
        <f aca="false">SUM(W93:W96)</f>
        <v>0</v>
      </c>
      <c r="X92" s="35" t="n">
        <f aca="false">SUM(X93:X96)</f>
        <v>0</v>
      </c>
      <c r="Y92" s="35" t="n">
        <f aca="false">SUM(Y93:Y96)</f>
        <v>0</v>
      </c>
      <c r="Z92" s="35" t="n">
        <f aca="false">SUM(Z93:Z96)</f>
        <v>0</v>
      </c>
      <c r="AA92" s="35" t="n">
        <f aca="false">SUM(AA93:AA96)</f>
        <v>0</v>
      </c>
      <c r="AB92" s="35" t="n">
        <f aca="false">SUM(AB93:AB96)</f>
        <v>0</v>
      </c>
      <c r="AC92" s="35" t="n">
        <f aca="false">SUM(AC93:AC96)</f>
        <v>0</v>
      </c>
      <c r="AD92" s="36" t="n">
        <f aca="false">SUM(AD93:AD96)</f>
        <v>0</v>
      </c>
      <c r="AE92" s="35" t="n">
        <f aca="false">SUM(AE93:AE96)</f>
        <v>0</v>
      </c>
      <c r="AF92" s="35" t="n">
        <f aca="false">SUM(AF93:AF96)</f>
        <v>0</v>
      </c>
    </row>
    <row r="93" customFormat="false" ht="15" hidden="false" customHeight="false" outlineLevel="0" collapsed="false">
      <c r="A93" s="13" t="s">
        <v>72</v>
      </c>
      <c r="B93" s="10" t="n">
        <f aca="false">B44*$C$34/12+$C$35*B75</f>
        <v>0</v>
      </c>
      <c r="C93" s="10" t="n">
        <f aca="false">C44*$C$34/12+$C$35*C75</f>
        <v>0</v>
      </c>
      <c r="D93" s="10" t="n">
        <f aca="false">D44*$C$34/12+$C$35*D75</f>
        <v>0</v>
      </c>
      <c r="E93" s="10" t="n">
        <f aca="false">E44*$C$34/12+$C$35*E75</f>
        <v>0</v>
      </c>
      <c r="F93" s="34" t="n">
        <f aca="false">F44*$C$34/12+$C$35*F75</f>
        <v>0</v>
      </c>
      <c r="G93" s="10" t="n">
        <f aca="false">G44*$D$34/12+$D$35*G75</f>
        <v>0</v>
      </c>
      <c r="H93" s="10" t="n">
        <f aca="false">H44*$D$34/12+$D$35*H75</f>
        <v>0</v>
      </c>
      <c r="I93" s="10" t="n">
        <f aca="false">I44*$D$34/12+$D$35*I75</f>
        <v>0</v>
      </c>
      <c r="J93" s="10" t="n">
        <f aca="false">J44*$D$34/12+$D$35*J75</f>
        <v>0</v>
      </c>
      <c r="K93" s="10" t="n">
        <f aca="false">K44*$D$34/12+$D$35*K75</f>
        <v>0</v>
      </c>
      <c r="L93" s="10" t="n">
        <f aca="false">L44*$D$34/12+$D$35*L75</f>
        <v>0</v>
      </c>
      <c r="M93" s="10" t="n">
        <f aca="false">M44*$D$34/12+$D$35*M75</f>
        <v>0</v>
      </c>
      <c r="N93" s="10" t="n">
        <f aca="false">N44*$D$34/12+$D$35*N75</f>
        <v>0</v>
      </c>
      <c r="O93" s="10" t="n">
        <f aca="false">O44*$D$34/12+$D$35*O75</f>
        <v>0</v>
      </c>
      <c r="P93" s="10" t="n">
        <f aca="false">P44*$D$34/12+$D$35*P75</f>
        <v>0</v>
      </c>
      <c r="Q93" s="10" t="n">
        <f aca="false">Q44*$D$34/12+$D$35*Q75</f>
        <v>0</v>
      </c>
      <c r="R93" s="34" t="n">
        <f aca="false">R44*$D$34/12+$D$35*R75</f>
        <v>0</v>
      </c>
      <c r="S93" s="10" t="n">
        <f aca="false">S44*$E$34/12+$E$35*S75</f>
        <v>0</v>
      </c>
      <c r="T93" s="10" t="n">
        <f aca="false">T44*$E$34/12+$E$35*T75</f>
        <v>0</v>
      </c>
      <c r="U93" s="10" t="n">
        <f aca="false">U44*$E$34/12+$E$35*U75</f>
        <v>0</v>
      </c>
      <c r="V93" s="10" t="n">
        <f aca="false">V44*$E$34/12+$E$35*V75</f>
        <v>0</v>
      </c>
      <c r="W93" s="10" t="n">
        <f aca="false">W44*$E$34/12+$E$35*W75</f>
        <v>0</v>
      </c>
      <c r="X93" s="10" t="n">
        <f aca="false">X44*$E$34/12+$E$35*X75</f>
        <v>0</v>
      </c>
      <c r="Y93" s="10" t="n">
        <f aca="false">Y44*$E$34/12+$E$35*Y75</f>
        <v>0</v>
      </c>
      <c r="Z93" s="10" t="n">
        <f aca="false">Z44*$E$34/12+$E$35*Z75</f>
        <v>0</v>
      </c>
      <c r="AA93" s="10" t="n">
        <f aca="false">AA44*$E$34/12+$E$35*AA75</f>
        <v>0</v>
      </c>
      <c r="AB93" s="10" t="n">
        <f aca="false">AB44*$E$34/12+$E$35*AB75</f>
        <v>0</v>
      </c>
      <c r="AC93" s="10" t="n">
        <f aca="false">AC44*$E$34/12+$E$35*AC75</f>
        <v>0</v>
      </c>
      <c r="AD93" s="34" t="n">
        <f aca="false">AD44*$E$34/12+$E$35*AD75</f>
        <v>0</v>
      </c>
      <c r="AE93" s="10" t="n">
        <f aca="false">AE44*$F$34/12+$F$35*AE75</f>
        <v>0</v>
      </c>
      <c r="AF93" s="10" t="n">
        <f aca="false">AF44*$F$34/12+$F$35*AF75</f>
        <v>0</v>
      </c>
    </row>
    <row r="94" customFormat="false" ht="15" hidden="false" customHeight="false" outlineLevel="0" collapsed="false">
      <c r="A94" s="13" t="s">
        <v>33</v>
      </c>
      <c r="B94" s="10" t="n">
        <f aca="false">B45*$C$36</f>
        <v>0</v>
      </c>
      <c r="C94" s="10" t="n">
        <f aca="false">C45*$C$36</f>
        <v>0</v>
      </c>
      <c r="D94" s="10" t="n">
        <f aca="false">D45*$C$36</f>
        <v>0</v>
      </c>
      <c r="E94" s="10" t="n">
        <f aca="false">E45*$C$36</f>
        <v>0</v>
      </c>
      <c r="F94" s="34" t="n">
        <f aca="false">F45*$C$36</f>
        <v>0</v>
      </c>
      <c r="G94" s="10" t="n">
        <f aca="false">G45*$D$36</f>
        <v>0</v>
      </c>
      <c r="H94" s="10" t="n">
        <f aca="false">H45*$D$36</f>
        <v>0</v>
      </c>
      <c r="I94" s="10" t="n">
        <f aca="false">I45*$D$36</f>
        <v>0</v>
      </c>
      <c r="J94" s="10" t="n">
        <f aca="false">J45*$D$36</f>
        <v>0</v>
      </c>
      <c r="K94" s="10" t="n">
        <f aca="false">K45*$D$36</f>
        <v>0</v>
      </c>
      <c r="L94" s="10" t="n">
        <f aca="false">L45*$D$36</f>
        <v>0</v>
      </c>
      <c r="M94" s="10" t="n">
        <f aca="false">M45*$D$36</f>
        <v>0</v>
      </c>
      <c r="N94" s="10" t="n">
        <f aca="false">N45*$D$36</f>
        <v>0</v>
      </c>
      <c r="O94" s="10" t="n">
        <f aca="false">O45*$D$36</f>
        <v>0</v>
      </c>
      <c r="P94" s="10" t="n">
        <f aca="false">P45*$D$36</f>
        <v>0</v>
      </c>
      <c r="Q94" s="10" t="n">
        <f aca="false">Q45*$D$36</f>
        <v>0</v>
      </c>
      <c r="R94" s="34" t="n">
        <f aca="false">R45*$D$36</f>
        <v>0</v>
      </c>
      <c r="S94" s="10" t="n">
        <f aca="false">S45*$E$36</f>
        <v>0</v>
      </c>
      <c r="T94" s="10" t="n">
        <f aca="false">T45*$E$36</f>
        <v>0</v>
      </c>
      <c r="U94" s="10" t="n">
        <f aca="false">U45*$E$36</f>
        <v>0</v>
      </c>
      <c r="V94" s="10" t="n">
        <f aca="false">V45*$E$36</f>
        <v>0</v>
      </c>
      <c r="W94" s="10" t="n">
        <f aca="false">W45*$E$36</f>
        <v>0</v>
      </c>
      <c r="X94" s="10" t="n">
        <f aca="false">X45*$E$36</f>
        <v>0</v>
      </c>
      <c r="Y94" s="10" t="n">
        <f aca="false">Y45*$E$36</f>
        <v>0</v>
      </c>
      <c r="Z94" s="10" t="n">
        <f aca="false">Z45*$E$36</f>
        <v>0</v>
      </c>
      <c r="AA94" s="10" t="n">
        <f aca="false">AA45*$E$36</f>
        <v>0</v>
      </c>
      <c r="AB94" s="10" t="n">
        <f aca="false">AB45*$E$36</f>
        <v>0</v>
      </c>
      <c r="AC94" s="10" t="n">
        <f aca="false">AC45*$E$36</f>
        <v>0</v>
      </c>
      <c r="AD94" s="34" t="n">
        <f aca="false">AD45*$E$36</f>
        <v>0</v>
      </c>
      <c r="AE94" s="10" t="n">
        <f aca="false">AE45*$F$36</f>
        <v>0</v>
      </c>
      <c r="AF94" s="10" t="n">
        <f aca="false">AF45*$F$36</f>
        <v>0</v>
      </c>
    </row>
    <row r="95" customFormat="false" ht="15" hidden="false" customHeight="false" outlineLevel="0" collapsed="false">
      <c r="A95" s="43" t="s">
        <v>93</v>
      </c>
      <c r="B95" s="10" t="n">
        <f aca="false">MAX(B85-B91,0)</f>
        <v>0</v>
      </c>
      <c r="C95" s="10" t="n">
        <f aca="false">MAX(C85-C91,0)</f>
        <v>0</v>
      </c>
      <c r="D95" s="10" t="n">
        <f aca="false">MAX(D85-D91,0)</f>
        <v>0</v>
      </c>
      <c r="E95" s="10" t="n">
        <f aca="false">MAX(E85-E91,0)</f>
        <v>0</v>
      </c>
      <c r="F95" s="34" t="n">
        <f aca="false">MAX(F85-F91,0)</f>
        <v>0</v>
      </c>
      <c r="G95" s="10" t="n">
        <f aca="false">MAX(G85-G91,0)</f>
        <v>0</v>
      </c>
      <c r="H95" s="10" t="n">
        <f aca="false">MAX(H85-H91,0)</f>
        <v>0</v>
      </c>
      <c r="I95" s="10" t="n">
        <f aca="false">MAX(I85-I91,0)</f>
        <v>0</v>
      </c>
      <c r="J95" s="10" t="n">
        <f aca="false">MAX(J85-J91,0)</f>
        <v>0</v>
      </c>
      <c r="K95" s="10" t="n">
        <f aca="false">MAX(K85-K91,0)</f>
        <v>0</v>
      </c>
      <c r="L95" s="10" t="n">
        <f aca="false">MAX(L85-L91,0)</f>
        <v>0</v>
      </c>
      <c r="M95" s="10" t="n">
        <f aca="false">MAX(M85-M91,0)</f>
        <v>0</v>
      </c>
      <c r="N95" s="10" t="n">
        <f aca="false">MAX(N85-N91,0)</f>
        <v>0</v>
      </c>
      <c r="O95" s="10" t="n">
        <f aca="false">MAX(O85-O91,0)</f>
        <v>0</v>
      </c>
      <c r="P95" s="10" t="n">
        <f aca="false">MAX(P85-P91,0)</f>
        <v>0</v>
      </c>
      <c r="Q95" s="10" t="n">
        <f aca="false">MAX(Q85-Q91,0)</f>
        <v>0</v>
      </c>
      <c r="R95" s="34" t="n">
        <f aca="false">MAX(R85-R91,0)</f>
        <v>0</v>
      </c>
      <c r="S95" s="10" t="n">
        <f aca="false">MAX(S85-S91,0)</f>
        <v>0</v>
      </c>
      <c r="T95" s="10" t="n">
        <f aca="false">MAX(T85-T91,0)</f>
        <v>0</v>
      </c>
      <c r="U95" s="10" t="n">
        <f aca="false">MAX(U85-U91,0)</f>
        <v>0</v>
      </c>
      <c r="V95" s="10" t="n">
        <f aca="false">MAX(V85-V91,0)</f>
        <v>0</v>
      </c>
      <c r="W95" s="10" t="n">
        <f aca="false">MAX(W85-W91,0)</f>
        <v>0</v>
      </c>
      <c r="X95" s="10" t="n">
        <f aca="false">MAX(X85-X91,0)</f>
        <v>0</v>
      </c>
      <c r="Y95" s="10" t="n">
        <f aca="false">MAX(Y85-Y91,0)</f>
        <v>0</v>
      </c>
      <c r="Z95" s="10" t="n">
        <f aca="false">MAX(Z85-Z91,0)</f>
        <v>0</v>
      </c>
      <c r="AA95" s="10" t="n">
        <f aca="false">MAX(AA85-AA91,0)</f>
        <v>0</v>
      </c>
      <c r="AB95" s="10" t="n">
        <f aca="false">MAX(AB85-AB91,0)</f>
        <v>0</v>
      </c>
      <c r="AC95" s="10" t="n">
        <f aca="false">MAX(AC85-AC91,0)</f>
        <v>0</v>
      </c>
      <c r="AD95" s="34" t="n">
        <f aca="false">MAX(AD85-AD91,0)</f>
        <v>0</v>
      </c>
      <c r="AE95" s="10" t="n">
        <f aca="false">MAX(AE85-AE91,0)</f>
        <v>0</v>
      </c>
      <c r="AF95" s="10" t="n">
        <f aca="false">MAX(AF85-AF91,0)</f>
        <v>0</v>
      </c>
    </row>
    <row r="96" customFormat="false" ht="15" hidden="false" customHeight="false" outlineLevel="0" collapsed="false">
      <c r="A96" s="0" t="s">
        <v>94</v>
      </c>
      <c r="B96" s="10" t="n">
        <f aca="false">SUM(B97:B101)</f>
        <v>0</v>
      </c>
      <c r="C96" s="10" t="n">
        <f aca="false">SUM(C97:C101)</f>
        <v>0</v>
      </c>
      <c r="D96" s="10" t="n">
        <f aca="false">SUM(D97:D101)</f>
        <v>0</v>
      </c>
      <c r="E96" s="10" t="n">
        <f aca="false">SUM(E97:E101)</f>
        <v>0</v>
      </c>
      <c r="F96" s="34" t="n">
        <f aca="false">SUM(F97:F101)</f>
        <v>0</v>
      </c>
      <c r="G96" s="10" t="n">
        <f aca="false">SUM(G97:G101)</f>
        <v>0</v>
      </c>
      <c r="H96" s="10" t="n">
        <f aca="false">SUM(H97:H101)</f>
        <v>0</v>
      </c>
      <c r="I96" s="10" t="n">
        <f aca="false">SUM(I97:I101)</f>
        <v>0</v>
      </c>
      <c r="J96" s="10" t="n">
        <f aca="false">SUM(J97:J101)</f>
        <v>0</v>
      </c>
      <c r="K96" s="10" t="n">
        <f aca="false">SUM(K97:K101)</f>
        <v>0</v>
      </c>
      <c r="L96" s="10" t="n">
        <f aca="false">SUM(L97:L101)</f>
        <v>0</v>
      </c>
      <c r="M96" s="10" t="n">
        <f aca="false">SUM(M97:M101)</f>
        <v>0</v>
      </c>
      <c r="N96" s="10" t="n">
        <f aca="false">SUM(N97:N101)</f>
        <v>0</v>
      </c>
      <c r="O96" s="10" t="n">
        <f aca="false">SUM(O97:O101)</f>
        <v>0</v>
      </c>
      <c r="P96" s="10" t="n">
        <f aca="false">SUM(P97:P101)</f>
        <v>0</v>
      </c>
      <c r="Q96" s="10" t="n">
        <f aca="false">SUM(Q97:Q101)</f>
        <v>0</v>
      </c>
      <c r="R96" s="34" t="n">
        <f aca="false">SUM(R97:R101)</f>
        <v>0</v>
      </c>
      <c r="S96" s="10" t="n">
        <f aca="false">SUM(S97:S101)</f>
        <v>0</v>
      </c>
      <c r="T96" s="10" t="n">
        <f aca="false">SUM(T97:T101)</f>
        <v>0</v>
      </c>
      <c r="U96" s="10" t="n">
        <f aca="false">SUM(U97:U101)</f>
        <v>0</v>
      </c>
      <c r="V96" s="10" t="n">
        <f aca="false">SUM(V97:V101)</f>
        <v>0</v>
      </c>
      <c r="W96" s="10" t="n">
        <f aca="false">SUM(W97:W101)</f>
        <v>0</v>
      </c>
      <c r="X96" s="10" t="n">
        <f aca="false">SUM(X97:X101)</f>
        <v>0</v>
      </c>
      <c r="Y96" s="10" t="n">
        <f aca="false">SUM(Y97:Y101)</f>
        <v>0</v>
      </c>
      <c r="Z96" s="10" t="n">
        <f aca="false">SUM(Z97:Z101)</f>
        <v>0</v>
      </c>
      <c r="AA96" s="10" t="n">
        <f aca="false">SUM(AA97:AA101)</f>
        <v>0</v>
      </c>
      <c r="AB96" s="10" t="n">
        <f aca="false">SUM(AB97:AB101)</f>
        <v>0</v>
      </c>
      <c r="AC96" s="10" t="n">
        <f aca="false">SUM(AC97:AC101)</f>
        <v>0</v>
      </c>
      <c r="AD96" s="34" t="n">
        <f aca="false">SUM(AD97:AD101)</f>
        <v>0</v>
      </c>
      <c r="AE96" s="10" t="n">
        <f aca="false">SUM(AE97:AE101)</f>
        <v>0</v>
      </c>
      <c r="AF96" s="10" t="n">
        <f aca="false">SUM(AF97:AF101)</f>
        <v>0</v>
      </c>
    </row>
    <row r="97" customFormat="false" ht="15" hidden="false" customHeight="false" outlineLevel="0" collapsed="false">
      <c r="A97" s="13" t="s">
        <v>95</v>
      </c>
      <c r="B97" s="12" t="n">
        <v>0</v>
      </c>
      <c r="C97" s="12" t="n">
        <v>0</v>
      </c>
      <c r="D97" s="12" t="n">
        <v>0</v>
      </c>
      <c r="E97" s="12" t="n">
        <v>0</v>
      </c>
      <c r="F97" s="44" t="n">
        <v>0</v>
      </c>
      <c r="G97" s="12" t="n">
        <v>0</v>
      </c>
      <c r="H97" s="12" t="n">
        <v>0</v>
      </c>
      <c r="I97" s="12" t="n">
        <v>0</v>
      </c>
      <c r="J97" s="12" t="n">
        <v>0</v>
      </c>
      <c r="K97" s="12" t="n">
        <v>0</v>
      </c>
      <c r="L97" s="12" t="n">
        <v>0</v>
      </c>
      <c r="M97" s="12" t="n">
        <v>0</v>
      </c>
      <c r="N97" s="12" t="n">
        <v>0</v>
      </c>
      <c r="O97" s="12" t="n">
        <v>0</v>
      </c>
      <c r="P97" s="12" t="n">
        <v>0</v>
      </c>
      <c r="Q97" s="12" t="n">
        <v>0</v>
      </c>
      <c r="R97" s="44" t="n">
        <v>0</v>
      </c>
      <c r="S97" s="12" t="n">
        <v>0</v>
      </c>
      <c r="T97" s="12" t="n">
        <v>0</v>
      </c>
      <c r="U97" s="12" t="n">
        <v>0</v>
      </c>
      <c r="V97" s="12" t="n">
        <v>0</v>
      </c>
      <c r="W97" s="12" t="n">
        <v>0</v>
      </c>
      <c r="X97" s="12" t="n">
        <v>0</v>
      </c>
      <c r="Y97" s="12" t="n">
        <v>0</v>
      </c>
      <c r="Z97" s="12" t="n">
        <v>0</v>
      </c>
      <c r="AA97" s="12" t="n">
        <v>0</v>
      </c>
      <c r="AB97" s="12" t="n">
        <v>0</v>
      </c>
      <c r="AC97" s="12" t="n">
        <v>0</v>
      </c>
      <c r="AD97" s="44" t="n">
        <v>0</v>
      </c>
      <c r="AE97" s="12" t="n">
        <v>0</v>
      </c>
      <c r="AF97" s="12" t="n">
        <v>0</v>
      </c>
    </row>
    <row r="98" customFormat="false" ht="15" hidden="false" customHeight="false" outlineLevel="0" collapsed="false">
      <c r="A98" s="13" t="s">
        <v>96</v>
      </c>
      <c r="B98" s="12" t="n">
        <v>0</v>
      </c>
      <c r="C98" s="12" t="n">
        <v>0</v>
      </c>
      <c r="D98" s="12" t="n">
        <v>0</v>
      </c>
      <c r="E98" s="12" t="n">
        <v>0</v>
      </c>
      <c r="F98" s="44" t="n">
        <v>0</v>
      </c>
      <c r="G98" s="12" t="n">
        <v>0</v>
      </c>
      <c r="H98" s="12" t="n">
        <v>0</v>
      </c>
      <c r="I98" s="12" t="n">
        <v>0</v>
      </c>
      <c r="J98" s="12" t="n">
        <v>0</v>
      </c>
      <c r="K98" s="12" t="n">
        <v>0</v>
      </c>
      <c r="L98" s="12" t="n">
        <v>0</v>
      </c>
      <c r="M98" s="12" t="n">
        <v>0</v>
      </c>
      <c r="N98" s="12" t="n">
        <v>0</v>
      </c>
      <c r="O98" s="12" t="n">
        <v>0</v>
      </c>
      <c r="P98" s="12" t="n">
        <v>0</v>
      </c>
      <c r="Q98" s="12" t="n">
        <v>0</v>
      </c>
      <c r="R98" s="44" t="n">
        <v>0</v>
      </c>
      <c r="S98" s="12" t="n">
        <v>0</v>
      </c>
      <c r="T98" s="12" t="n">
        <v>0</v>
      </c>
      <c r="U98" s="12" t="n">
        <v>0</v>
      </c>
      <c r="V98" s="12" t="n">
        <v>0</v>
      </c>
      <c r="W98" s="12" t="n">
        <v>0</v>
      </c>
      <c r="X98" s="12" t="n">
        <v>0</v>
      </c>
      <c r="Y98" s="12" t="n">
        <v>0</v>
      </c>
      <c r="Z98" s="12" t="n">
        <v>0</v>
      </c>
      <c r="AA98" s="12" t="n">
        <v>0</v>
      </c>
      <c r="AB98" s="12" t="n">
        <v>0</v>
      </c>
      <c r="AC98" s="12" t="n">
        <v>0</v>
      </c>
      <c r="AD98" s="44" t="n">
        <v>0</v>
      </c>
      <c r="AE98" s="12" t="n">
        <v>0</v>
      </c>
      <c r="AF98" s="12" t="n">
        <v>0</v>
      </c>
    </row>
    <row r="99" customFormat="false" ht="15" hidden="false" customHeight="false" outlineLevel="0" collapsed="false">
      <c r="A99" s="13" t="s">
        <v>97</v>
      </c>
      <c r="B99" s="12" t="n">
        <v>0</v>
      </c>
      <c r="C99" s="12" t="n">
        <v>0</v>
      </c>
      <c r="D99" s="12" t="n">
        <v>0</v>
      </c>
      <c r="E99" s="12" t="n">
        <v>0</v>
      </c>
      <c r="F99" s="44" t="n">
        <v>0</v>
      </c>
      <c r="G99" s="12" t="n">
        <v>0</v>
      </c>
      <c r="H99" s="12" t="n">
        <v>0</v>
      </c>
      <c r="I99" s="12" t="n">
        <v>0</v>
      </c>
      <c r="J99" s="12" t="n">
        <v>0</v>
      </c>
      <c r="K99" s="12" t="n">
        <v>0</v>
      </c>
      <c r="L99" s="12" t="n">
        <v>0</v>
      </c>
      <c r="M99" s="12" t="n">
        <v>0</v>
      </c>
      <c r="N99" s="12" t="n">
        <v>0</v>
      </c>
      <c r="O99" s="12" t="n">
        <v>0</v>
      </c>
      <c r="P99" s="12" t="n">
        <v>0</v>
      </c>
      <c r="Q99" s="12" t="n">
        <v>0</v>
      </c>
      <c r="R99" s="44" t="n">
        <v>0</v>
      </c>
      <c r="S99" s="12" t="n">
        <v>0</v>
      </c>
      <c r="T99" s="12" t="n">
        <v>0</v>
      </c>
      <c r="U99" s="12" t="n">
        <v>0</v>
      </c>
      <c r="V99" s="12" t="n">
        <v>0</v>
      </c>
      <c r="W99" s="12" t="n">
        <v>0</v>
      </c>
      <c r="X99" s="12" t="n">
        <v>0</v>
      </c>
      <c r="Y99" s="12" t="n">
        <v>0</v>
      </c>
      <c r="Z99" s="12" t="n">
        <v>0</v>
      </c>
      <c r="AA99" s="12" t="n">
        <v>0</v>
      </c>
      <c r="AB99" s="12" t="n">
        <v>0</v>
      </c>
      <c r="AC99" s="12" t="n">
        <v>0</v>
      </c>
      <c r="AD99" s="44" t="n">
        <v>0</v>
      </c>
      <c r="AE99" s="12" t="n">
        <v>0</v>
      </c>
      <c r="AF99" s="12" t="n">
        <v>0</v>
      </c>
    </row>
    <row r="100" customFormat="false" ht="15" hidden="false" customHeight="false" outlineLevel="0" collapsed="false">
      <c r="A100" s="13" t="s">
        <v>98</v>
      </c>
      <c r="B100" s="12" t="n">
        <v>0</v>
      </c>
      <c r="C100" s="12" t="n">
        <v>0</v>
      </c>
      <c r="D100" s="12" t="n">
        <v>0</v>
      </c>
      <c r="E100" s="12" t="n">
        <v>0</v>
      </c>
      <c r="F100" s="44" t="n">
        <v>0</v>
      </c>
      <c r="G100" s="12" t="n">
        <v>0</v>
      </c>
      <c r="H100" s="12" t="n">
        <v>0</v>
      </c>
      <c r="I100" s="12" t="n">
        <v>0</v>
      </c>
      <c r="J100" s="12" t="n">
        <v>0</v>
      </c>
      <c r="K100" s="12" t="n">
        <v>0</v>
      </c>
      <c r="L100" s="12" t="n">
        <v>0</v>
      </c>
      <c r="M100" s="12" t="n">
        <v>0</v>
      </c>
      <c r="N100" s="12" t="n">
        <v>0</v>
      </c>
      <c r="O100" s="12" t="n">
        <v>0</v>
      </c>
      <c r="P100" s="12" t="n">
        <v>0</v>
      </c>
      <c r="Q100" s="12" t="n">
        <v>0</v>
      </c>
      <c r="R100" s="44" t="n">
        <v>0</v>
      </c>
      <c r="S100" s="12" t="n">
        <v>0</v>
      </c>
      <c r="T100" s="12" t="n">
        <v>0</v>
      </c>
      <c r="U100" s="12" t="n">
        <v>0</v>
      </c>
      <c r="V100" s="12" t="n">
        <v>0</v>
      </c>
      <c r="W100" s="12" t="n">
        <v>0</v>
      </c>
      <c r="X100" s="12" t="n">
        <v>0</v>
      </c>
      <c r="Y100" s="12" t="n">
        <v>0</v>
      </c>
      <c r="Z100" s="12" t="n">
        <v>0</v>
      </c>
      <c r="AA100" s="12" t="n">
        <v>0</v>
      </c>
      <c r="AB100" s="12" t="n">
        <v>0</v>
      </c>
      <c r="AC100" s="12" t="n">
        <v>0</v>
      </c>
      <c r="AD100" s="44" t="n">
        <v>0</v>
      </c>
      <c r="AE100" s="12" t="n">
        <v>0</v>
      </c>
      <c r="AF100" s="12" t="n">
        <v>0</v>
      </c>
    </row>
    <row r="101" customFormat="false" ht="15" hidden="false" customHeight="false" outlineLevel="0" collapsed="false">
      <c r="A101" s="13" t="s">
        <v>99</v>
      </c>
      <c r="B101" s="12" t="n">
        <v>0</v>
      </c>
      <c r="C101" s="12" t="n">
        <v>0</v>
      </c>
      <c r="D101" s="12" t="n">
        <v>0</v>
      </c>
      <c r="E101" s="12" t="n">
        <v>0</v>
      </c>
      <c r="F101" s="44" t="n">
        <v>0</v>
      </c>
      <c r="G101" s="12" t="n">
        <v>0</v>
      </c>
      <c r="H101" s="12" t="n">
        <v>0</v>
      </c>
      <c r="I101" s="12" t="n">
        <v>0</v>
      </c>
      <c r="J101" s="12" t="n">
        <v>0</v>
      </c>
      <c r="K101" s="12" t="n">
        <v>0</v>
      </c>
      <c r="L101" s="12" t="n">
        <v>0</v>
      </c>
      <c r="M101" s="12" t="n">
        <v>0</v>
      </c>
      <c r="N101" s="12" t="n">
        <v>0</v>
      </c>
      <c r="O101" s="12" t="n">
        <v>0</v>
      </c>
      <c r="P101" s="12" t="n">
        <v>0</v>
      </c>
      <c r="Q101" s="12" t="n">
        <v>0</v>
      </c>
      <c r="R101" s="44" t="n">
        <v>0</v>
      </c>
      <c r="S101" s="12" t="n">
        <v>0</v>
      </c>
      <c r="T101" s="12" t="n">
        <v>0</v>
      </c>
      <c r="U101" s="12" t="n">
        <v>0</v>
      </c>
      <c r="V101" s="12" t="n">
        <v>0</v>
      </c>
      <c r="W101" s="12" t="n">
        <v>0</v>
      </c>
      <c r="X101" s="12" t="n">
        <v>0</v>
      </c>
      <c r="Y101" s="12" t="n">
        <v>0</v>
      </c>
      <c r="Z101" s="12" t="n">
        <v>0</v>
      </c>
      <c r="AA101" s="12" t="n">
        <v>0</v>
      </c>
      <c r="AB101" s="12" t="n">
        <v>0</v>
      </c>
      <c r="AC101" s="12" t="n">
        <v>0</v>
      </c>
      <c r="AD101" s="44" t="n">
        <v>0</v>
      </c>
      <c r="AE101" s="12" t="n">
        <v>0</v>
      </c>
      <c r="AF101" s="12" t="n">
        <v>0</v>
      </c>
    </row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</sheetData>
  <hyperlinks>
    <hyperlink ref="A1" r:id="rId1" display="https://djaodjin.com/blog/breaking-the-curse-of-negative-cashflow-in-saas.blog.html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31"/>
  <sheetViews>
    <sheetView windowProtection="false" showFormulas="false" showGridLines="true" showRowColHeaders="true" showZeros="true" rightToLeft="false" tabSelected="false" showOutlineSymbols="true" defaultGridColor="true" view="normal" topLeftCell="A11" colorId="64" zoomScale="75" zoomScaleNormal="75" zoomScalePageLayoutView="100" workbookViewId="0">
      <selection pane="topLeft" activeCell="A1" activeCellId="0" sqref="A1"/>
    </sheetView>
  </sheetViews>
  <sheetFormatPr defaultRowHeight="16"/>
  <cols>
    <col collapsed="false" hidden="false" max="1" min="1" style="0" width="13.4882629107981"/>
    <col collapsed="false" hidden="false" max="2" min="2" style="0" width="32.6338028169014"/>
    <col collapsed="false" hidden="false" max="3" min="3" style="0" width="15.6948356807512"/>
    <col collapsed="false" hidden="false" max="4" min="4" style="0" width="16.7370892018779"/>
    <col collapsed="false" hidden="false" max="5" min="5" style="0" width="15.7934272300469"/>
    <col collapsed="false" hidden="false" max="7" min="6" style="0" width="16.0093896713615"/>
    <col collapsed="false" hidden="false" max="8" min="8" style="0" width="16.7370892018779"/>
    <col collapsed="false" hidden="false" max="9" min="9" style="0" width="17.3661971830986"/>
    <col collapsed="false" hidden="false" max="10" min="10" style="0" width="15.7934272300469"/>
    <col collapsed="false" hidden="false" max="14" min="11" style="0" width="15.6948356807512"/>
    <col collapsed="false" hidden="false" max="15" min="15" style="0" width="17.887323943662"/>
    <col collapsed="false" hidden="false" max="1025" min="16" style="0" width="13.4882629107981"/>
  </cols>
  <sheetData>
    <row r="1" customFormat="false" ht="16" hidden="false" customHeight="false" outlineLevel="0" collapsed="false">
      <c r="P1" s="2"/>
      <c r="Q1" s="2"/>
      <c r="R1" s="2"/>
      <c r="S1" s="2"/>
    </row>
    <row r="2" customFormat="false" ht="15" hidden="false" customHeight="false" outlineLevel="0" collapsed="false">
      <c r="B2" s="45" t="s">
        <v>100</v>
      </c>
      <c r="C2" s="46" t="s">
        <v>101</v>
      </c>
      <c r="D2" s="46"/>
      <c r="E2" s="47"/>
      <c r="F2" s="47"/>
      <c r="G2" s="47"/>
      <c r="H2" s="47"/>
      <c r="I2" s="46"/>
      <c r="J2" s="46"/>
      <c r="K2" s="46"/>
      <c r="L2" s="46"/>
      <c r="M2" s="46"/>
      <c r="N2" s="46"/>
      <c r="O2" s="46"/>
      <c r="P2" s="2"/>
      <c r="S2" s="2"/>
    </row>
    <row r="3" customFormat="false" ht="16" hidden="false" customHeight="fals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  <c r="R3" s="49"/>
      <c r="S3" s="2"/>
    </row>
    <row r="4" customFormat="false" ht="16" hidden="false" customHeight="false" outlineLevel="0" collapsed="false">
      <c r="B4" s="46" t="s">
        <v>102</v>
      </c>
      <c r="C4" s="46" t="s">
        <v>103</v>
      </c>
      <c r="D4" s="46" t="s">
        <v>104</v>
      </c>
      <c r="E4" s="46" t="s">
        <v>105</v>
      </c>
      <c r="F4" s="46" t="s">
        <v>106</v>
      </c>
      <c r="G4" s="46" t="s">
        <v>107</v>
      </c>
      <c r="H4" s="46" t="s">
        <v>108</v>
      </c>
      <c r="I4" s="46" t="s">
        <v>109</v>
      </c>
      <c r="J4" s="46" t="s">
        <v>110</v>
      </c>
      <c r="K4" s="46" t="s">
        <v>111</v>
      </c>
      <c r="L4" s="46" t="s">
        <v>112</v>
      </c>
      <c r="M4" s="46" t="s">
        <v>113</v>
      </c>
      <c r="N4" s="46" t="s">
        <v>114</v>
      </c>
      <c r="O4" s="46" t="s">
        <v>115</v>
      </c>
      <c r="P4" s="2"/>
      <c r="Q4" s="2"/>
      <c r="R4" s="2"/>
      <c r="S4" s="2"/>
    </row>
    <row r="5" customFormat="false" ht="16" hidden="false" customHeight="false" outlineLevel="0" collapsed="false">
      <c r="B5" s="50" t="s">
        <v>116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2"/>
      <c r="Q5" s="2"/>
      <c r="R5" s="2"/>
      <c r="S5" s="2"/>
    </row>
    <row r="6" customFormat="false" ht="15" hidden="false" customHeight="false" outlineLevel="0" collapsed="false">
      <c r="B6" s="47" t="s">
        <v>117</v>
      </c>
      <c r="C6" s="52"/>
      <c r="D6" s="52"/>
      <c r="E6" s="52"/>
      <c r="F6" s="52"/>
      <c r="G6" s="52"/>
      <c r="H6" s="52"/>
      <c r="I6" s="52"/>
      <c r="J6" s="52" t="n">
        <f aca="false">'data sheet'!B71</f>
        <v>0</v>
      </c>
      <c r="K6" s="52" t="n">
        <f aca="false">'data sheet'!C71</f>
        <v>0</v>
      </c>
      <c r="L6" s="52" t="n">
        <f aca="false">'data sheet'!D71</f>
        <v>0</v>
      </c>
      <c r="M6" s="52" t="n">
        <f aca="false">'data sheet'!E71</f>
        <v>0</v>
      </c>
      <c r="N6" s="52" t="n">
        <f aca="false">'data sheet'!F71</f>
        <v>0</v>
      </c>
      <c r="O6" s="53" t="n">
        <f aca="false">SUM(C6:N6)</f>
        <v>0</v>
      </c>
    </row>
    <row r="7" customFormat="false" ht="15" hidden="false" customHeight="false" outlineLevel="0" collapsed="false">
      <c r="B7" s="47" t="s">
        <v>118</v>
      </c>
      <c r="C7" s="52"/>
      <c r="D7" s="52"/>
      <c r="E7" s="52"/>
      <c r="F7" s="52"/>
      <c r="G7" s="52"/>
      <c r="H7" s="52"/>
      <c r="I7" s="52"/>
      <c r="J7" s="52" t="n">
        <f aca="false">'data sheet'!B83</f>
        <v>0</v>
      </c>
      <c r="K7" s="52" t="n">
        <f aca="false">'data sheet'!C83</f>
        <v>0</v>
      </c>
      <c r="L7" s="52" t="n">
        <f aca="false">'data sheet'!D83</f>
        <v>0</v>
      </c>
      <c r="M7" s="52" t="n">
        <f aca="false">'data sheet'!E83</f>
        <v>0</v>
      </c>
      <c r="N7" s="52" t="n">
        <f aca="false">'data sheet'!F83</f>
        <v>0</v>
      </c>
      <c r="O7" s="53" t="n">
        <f aca="false">SUM(C7:N7)</f>
        <v>0</v>
      </c>
    </row>
    <row r="8" customFormat="false" ht="15" hidden="false" customHeight="false" outlineLevel="0" collapsed="false">
      <c r="B8" s="54" t="s">
        <v>119</v>
      </c>
      <c r="C8" s="55" t="n">
        <f aca="false">SUM(C6:C7)</f>
        <v>0</v>
      </c>
      <c r="D8" s="55" t="n">
        <f aca="false">SUM(D6:D7)</f>
        <v>0</v>
      </c>
      <c r="E8" s="55" t="n">
        <f aca="false">SUM(E6:E7)</f>
        <v>0</v>
      </c>
      <c r="F8" s="55" t="n">
        <f aca="false">SUM(F6:F7)</f>
        <v>0</v>
      </c>
      <c r="G8" s="55" t="n">
        <f aca="false">SUM(G6:G7)</f>
        <v>0</v>
      </c>
      <c r="H8" s="55" t="n">
        <f aca="false">SUM(H6:H7)</f>
        <v>0</v>
      </c>
      <c r="I8" s="55" t="n">
        <f aca="false">SUM(I6:I7)</f>
        <v>0</v>
      </c>
      <c r="J8" s="55" t="n">
        <f aca="false">SUM(J6:J7)</f>
        <v>0</v>
      </c>
      <c r="K8" s="55" t="n">
        <f aca="false">SUM(K6:K7)</f>
        <v>0</v>
      </c>
      <c r="L8" s="55" t="n">
        <f aca="false">SUM(L6:L7)</f>
        <v>0</v>
      </c>
      <c r="M8" s="55" t="n">
        <f aca="false">SUM(M6:M7)</f>
        <v>0</v>
      </c>
      <c r="N8" s="55" t="n">
        <f aca="false">SUM(N6:N7)</f>
        <v>0</v>
      </c>
      <c r="O8" s="55" t="n">
        <f aca="false">SUM(O6:O7)</f>
        <v>0</v>
      </c>
    </row>
    <row r="9" customFormat="false" ht="16" hidden="false" customHeight="false" outlineLevel="0" collapsed="false">
      <c r="B9" s="5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6"/>
    </row>
    <row r="10" customFormat="false" ht="16" hidden="false" customHeight="false" outlineLevel="0" collapsed="false">
      <c r="B10" s="50" t="s">
        <v>88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customFormat="false" ht="15" hidden="false" customHeight="false" outlineLevel="0" collapsed="false">
      <c r="B11" s="57" t="s">
        <v>89</v>
      </c>
      <c r="C11" s="52"/>
      <c r="D11" s="52"/>
      <c r="E11" s="52"/>
      <c r="F11" s="52"/>
      <c r="G11" s="52"/>
      <c r="H11" s="52"/>
      <c r="I11" s="52"/>
      <c r="J11" s="52" t="n">
        <f aca="false">'data sheet'!B87</f>
        <v>0</v>
      </c>
      <c r="K11" s="52" t="n">
        <f aca="false">'data sheet'!C87</f>
        <v>0</v>
      </c>
      <c r="L11" s="52" t="n">
        <f aca="false">'data sheet'!D87</f>
        <v>0</v>
      </c>
      <c r="M11" s="52" t="n">
        <f aca="false">'data sheet'!E87</f>
        <v>0</v>
      </c>
      <c r="N11" s="52" t="n">
        <f aca="false">'data sheet'!F87</f>
        <v>0</v>
      </c>
      <c r="O11" s="53" t="n">
        <f aca="false">SUM(C11:N11)</f>
        <v>0</v>
      </c>
    </row>
    <row r="12" customFormat="false" ht="15" hidden="false" customHeight="false" outlineLevel="0" collapsed="false">
      <c r="B12" s="47" t="s">
        <v>120</v>
      </c>
      <c r="C12" s="52"/>
      <c r="D12" s="52"/>
      <c r="E12" s="52"/>
      <c r="F12" s="52"/>
      <c r="G12" s="52"/>
      <c r="H12" s="52"/>
      <c r="I12" s="52"/>
      <c r="J12" s="52" t="n">
        <f aca="false">'data sheet'!B88</f>
        <v>0</v>
      </c>
      <c r="K12" s="52" t="n">
        <f aca="false">'data sheet'!C88</f>
        <v>0</v>
      </c>
      <c r="L12" s="52" t="n">
        <f aca="false">'data sheet'!D88</f>
        <v>0</v>
      </c>
      <c r="M12" s="52" t="n">
        <f aca="false">'data sheet'!E88</f>
        <v>0</v>
      </c>
      <c r="N12" s="52" t="n">
        <f aca="false">'data sheet'!F88</f>
        <v>0</v>
      </c>
      <c r="O12" s="53" t="n">
        <f aca="false">SUM(C12:N12)</f>
        <v>0</v>
      </c>
    </row>
    <row r="13" s="58" customFormat="true" ht="15" hidden="false" customHeight="false" outlineLevel="0" collapsed="false">
      <c r="B13" s="47" t="s">
        <v>121</v>
      </c>
      <c r="C13" s="52"/>
      <c r="D13" s="52"/>
      <c r="E13" s="52"/>
      <c r="F13" s="52"/>
      <c r="G13" s="52"/>
      <c r="H13" s="52"/>
      <c r="I13" s="52"/>
      <c r="J13" s="52" t="n">
        <f aca="false">'data sheet'!B89</f>
        <v>0</v>
      </c>
      <c r="K13" s="52" t="n">
        <f aca="false">'data sheet'!C89</f>
        <v>0</v>
      </c>
      <c r="L13" s="52" t="n">
        <f aca="false">'data sheet'!D89</f>
        <v>0</v>
      </c>
      <c r="M13" s="52" t="n">
        <f aca="false">'data sheet'!E89</f>
        <v>0</v>
      </c>
      <c r="N13" s="52" t="n">
        <f aca="false">'data sheet'!F89</f>
        <v>0</v>
      </c>
      <c r="O13" s="53" t="n">
        <f aca="false">SUM(C13:N13)</f>
        <v>0</v>
      </c>
    </row>
    <row r="14" customFormat="false" ht="15" hidden="false" customHeight="false" outlineLevel="0" collapsed="false">
      <c r="B14" s="47" t="s">
        <v>122</v>
      </c>
      <c r="C14" s="52"/>
      <c r="D14" s="52"/>
      <c r="E14" s="52"/>
      <c r="F14" s="52"/>
      <c r="G14" s="52"/>
      <c r="H14" s="52"/>
      <c r="I14" s="52"/>
      <c r="J14" s="52" t="n">
        <f aca="false">'data sheet'!B90</f>
        <v>0</v>
      </c>
      <c r="K14" s="52" t="n">
        <f aca="false">'data sheet'!C90</f>
        <v>0</v>
      </c>
      <c r="L14" s="52" t="n">
        <f aca="false">'data sheet'!D90</f>
        <v>0</v>
      </c>
      <c r="M14" s="52" t="n">
        <f aca="false">'data sheet'!E90</f>
        <v>0</v>
      </c>
      <c r="N14" s="52" t="n">
        <f aca="false">'data sheet'!F90</f>
        <v>0</v>
      </c>
      <c r="O14" s="53" t="n">
        <f aca="false">SUM(C14:N14)</f>
        <v>0</v>
      </c>
    </row>
    <row r="15" customFormat="false" ht="15" hidden="false" customHeight="false" outlineLevel="0" collapsed="false">
      <c r="B15" s="47" t="s">
        <v>91</v>
      </c>
      <c r="C15" s="52"/>
      <c r="D15" s="52"/>
      <c r="E15" s="52"/>
      <c r="F15" s="52"/>
      <c r="G15" s="52"/>
      <c r="H15" s="52"/>
      <c r="I15" s="52"/>
      <c r="J15" s="52" t="n">
        <f aca="false">'data sheet'!B91</f>
        <v>0</v>
      </c>
      <c r="K15" s="52" t="n">
        <f aca="false">'data sheet'!C91</f>
        <v>0</v>
      </c>
      <c r="L15" s="52" t="n">
        <f aca="false">'data sheet'!D91</f>
        <v>0</v>
      </c>
      <c r="M15" s="52" t="n">
        <f aca="false">'data sheet'!E91</f>
        <v>0</v>
      </c>
      <c r="N15" s="52" t="n">
        <f aca="false">'data sheet'!F91</f>
        <v>0</v>
      </c>
      <c r="O15" s="53" t="n">
        <f aca="false">SUM(C15:N15)</f>
        <v>0</v>
      </c>
    </row>
    <row r="16" customFormat="false" ht="15" hidden="false" customHeight="false" outlineLevel="0" collapsed="false">
      <c r="B16" s="54" t="s">
        <v>123</v>
      </c>
      <c r="C16" s="55" t="n">
        <f aca="false">SUM(C11:C15)</f>
        <v>0</v>
      </c>
      <c r="D16" s="55" t="n">
        <f aca="false">SUM(D11:D15)</f>
        <v>0</v>
      </c>
      <c r="E16" s="55" t="n">
        <f aca="false">SUM(E11:E15)</f>
        <v>0</v>
      </c>
      <c r="F16" s="55" t="n">
        <f aca="false">SUM(F11:F15)</f>
        <v>0</v>
      </c>
      <c r="G16" s="55" t="n">
        <f aca="false">SUM(G11:G15)</f>
        <v>0</v>
      </c>
      <c r="H16" s="55" t="n">
        <f aca="false">SUM(H11:H15)</f>
        <v>0</v>
      </c>
      <c r="I16" s="55" t="n">
        <f aca="false">SUM(I11:I15)</f>
        <v>0</v>
      </c>
      <c r="J16" s="55" t="n">
        <f aca="false">SUM(J11:J15)</f>
        <v>0</v>
      </c>
      <c r="K16" s="55" t="n">
        <f aca="false">SUM(K11:K15)</f>
        <v>0</v>
      </c>
      <c r="L16" s="55" t="n">
        <f aca="false">SUM(L11:L15)</f>
        <v>0</v>
      </c>
      <c r="M16" s="55" t="n">
        <f aca="false">SUM(M11:M15)</f>
        <v>0</v>
      </c>
      <c r="N16" s="55" t="n">
        <f aca="false">SUM(N11:N15)</f>
        <v>0</v>
      </c>
      <c r="O16" s="55" t="n">
        <f aca="false">SUM(O11:O15)</f>
        <v>0</v>
      </c>
    </row>
    <row r="17" customFormat="false" ht="16" hidden="false" customHeight="false" outlineLevel="0" collapsed="false">
      <c r="B17" s="4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6"/>
    </row>
    <row r="18" customFormat="false" ht="15" hidden="false" customHeight="false" outlineLevel="0" collapsed="false">
      <c r="B18" s="54" t="s">
        <v>124</v>
      </c>
      <c r="C18" s="55" t="n">
        <f aca="false">C8-C16</f>
        <v>0</v>
      </c>
      <c r="D18" s="55" t="n">
        <f aca="false">D8-D16</f>
        <v>0</v>
      </c>
      <c r="E18" s="55" t="n">
        <f aca="false">E8-E16</f>
        <v>0</v>
      </c>
      <c r="F18" s="55" t="n">
        <f aca="false">F8-F16</f>
        <v>0</v>
      </c>
      <c r="G18" s="55" t="n">
        <f aca="false">G8-G16</f>
        <v>0</v>
      </c>
      <c r="H18" s="55" t="n">
        <f aca="false">H8-H16</f>
        <v>0</v>
      </c>
      <c r="I18" s="55" t="n">
        <f aca="false">I8-I16</f>
        <v>0</v>
      </c>
      <c r="J18" s="55" t="n">
        <f aca="false">J8-J16</f>
        <v>0</v>
      </c>
      <c r="K18" s="55" t="n">
        <f aca="false">K8-K16</f>
        <v>0</v>
      </c>
      <c r="L18" s="55" t="n">
        <f aca="false">L8-L16</f>
        <v>0</v>
      </c>
      <c r="M18" s="55" t="n">
        <f aca="false">M8-M16</f>
        <v>0</v>
      </c>
      <c r="N18" s="55" t="n">
        <f aca="false">N8-N16</f>
        <v>0</v>
      </c>
      <c r="O18" s="55" t="n">
        <f aca="false">O8-O16</f>
        <v>0</v>
      </c>
    </row>
    <row r="19" customFormat="false" ht="15" hidden="false" customHeight="false" outlineLevel="0" collapsed="false">
      <c r="B19" s="54" t="s">
        <v>125</v>
      </c>
      <c r="C19" s="59" t="e">
        <f aca="false">IF(C18&gt;0,C18/C8,NA())</f>
        <v>#N/A</v>
      </c>
      <c r="D19" s="59" t="e">
        <f aca="false">IF(D18&gt;0,D18/D8,NA())</f>
        <v>#N/A</v>
      </c>
      <c r="E19" s="59" t="e">
        <f aca="false">IF(E18&gt;0,E18/E8,NA())</f>
        <v>#N/A</v>
      </c>
      <c r="F19" s="59" t="e">
        <f aca="false">IF(F18&gt;0,F18/F8,NA())</f>
        <v>#N/A</v>
      </c>
      <c r="G19" s="59" t="e">
        <f aca="false">IF(G18&gt;0,G18/G8,NA())</f>
        <v>#N/A</v>
      </c>
      <c r="H19" s="59" t="e">
        <f aca="false">IF(H18&gt;0,H18/H8,NA())</f>
        <v>#N/A</v>
      </c>
      <c r="I19" s="59" t="e">
        <f aca="false">IF(I18&gt;0,I18/I8,NA())</f>
        <v>#N/A</v>
      </c>
      <c r="J19" s="59" t="e">
        <f aca="false">IF(J18&gt;0,J18/J8,NA())</f>
        <v>#N/A</v>
      </c>
      <c r="K19" s="59" t="e">
        <f aca="false">IF(K18&gt;0,K18/K8,NA())</f>
        <v>#N/A</v>
      </c>
      <c r="L19" s="59" t="e">
        <f aca="false">IF(L18&gt;0,L18/L8,NA())</f>
        <v>#N/A</v>
      </c>
      <c r="M19" s="59" t="e">
        <f aca="false">IF(M18&gt;0,M18/M8,NA())</f>
        <v>#N/A</v>
      </c>
      <c r="N19" s="59" t="e">
        <f aca="false">IF(N18&gt;0,N18/N8,NA())</f>
        <v>#N/A</v>
      </c>
      <c r="O19" s="59" t="e">
        <f aca="false">IF(O18&gt;0,O18/O8,NA())</f>
        <v>#N/A</v>
      </c>
    </row>
    <row r="20" customFormat="false" ht="16" hidden="false" customHeight="false" outlineLevel="0" collapsed="false">
      <c r="B20" s="47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6"/>
    </row>
    <row r="21" customFormat="false" ht="15" hidden="false" customHeight="false" outlineLevel="0" collapsed="false">
      <c r="B21" s="50" t="s">
        <v>92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customFormat="false" ht="15" hidden="false" customHeight="false" outlineLevel="0" collapsed="false">
      <c r="B22" s="47" t="s">
        <v>72</v>
      </c>
      <c r="C22" s="52"/>
      <c r="D22" s="52"/>
      <c r="E22" s="52"/>
      <c r="F22" s="52"/>
      <c r="G22" s="52"/>
      <c r="H22" s="52"/>
      <c r="I22" s="52"/>
      <c r="J22" s="52" t="n">
        <f aca="false">'data sheet'!B93</f>
        <v>0</v>
      </c>
      <c r="K22" s="52" t="n">
        <f aca="false">'data sheet'!C93</f>
        <v>0</v>
      </c>
      <c r="L22" s="52" t="n">
        <f aca="false">'data sheet'!D93</f>
        <v>0</v>
      </c>
      <c r="M22" s="52" t="n">
        <f aca="false">'data sheet'!E93</f>
        <v>0</v>
      </c>
      <c r="N22" s="52" t="n">
        <f aca="false">'data sheet'!F93</f>
        <v>0</v>
      </c>
      <c r="O22" s="53" t="n">
        <f aca="false">SUM(C22:N22)</f>
        <v>0</v>
      </c>
    </row>
    <row r="23" customFormat="false" ht="15" hidden="false" customHeight="false" outlineLevel="0" collapsed="false">
      <c r="B23" s="47" t="s">
        <v>33</v>
      </c>
      <c r="C23" s="52"/>
      <c r="D23" s="52"/>
      <c r="E23" s="52"/>
      <c r="F23" s="52"/>
      <c r="G23" s="52"/>
      <c r="H23" s="52"/>
      <c r="I23" s="52"/>
      <c r="J23" s="52" t="n">
        <f aca="false">'data sheet'!B94</f>
        <v>0</v>
      </c>
      <c r="K23" s="52" t="n">
        <f aca="false">'data sheet'!C94</f>
        <v>0</v>
      </c>
      <c r="L23" s="52" t="n">
        <f aca="false">'data sheet'!D94</f>
        <v>0</v>
      </c>
      <c r="M23" s="52" t="n">
        <f aca="false">'data sheet'!E94</f>
        <v>0</v>
      </c>
      <c r="N23" s="52" t="n">
        <f aca="false">'data sheet'!F94</f>
        <v>0</v>
      </c>
      <c r="O23" s="53" t="n">
        <f aca="false">SUM(C23:N23)</f>
        <v>0</v>
      </c>
    </row>
    <row r="24" customFormat="false" ht="15" hidden="false" customHeight="false" outlineLevel="0" collapsed="false">
      <c r="B24" s="47" t="s">
        <v>126</v>
      </c>
      <c r="C24" s="52"/>
      <c r="D24" s="52"/>
      <c r="E24" s="52"/>
      <c r="F24" s="52"/>
      <c r="G24" s="52"/>
      <c r="H24" s="52"/>
      <c r="I24" s="52"/>
      <c r="J24" s="52" t="n">
        <f aca="false">'data sheet'!B95</f>
        <v>0</v>
      </c>
      <c r="K24" s="52" t="n">
        <f aca="false">'data sheet'!C95</f>
        <v>0</v>
      </c>
      <c r="L24" s="52" t="n">
        <f aca="false">'data sheet'!D95</f>
        <v>0</v>
      </c>
      <c r="M24" s="52" t="n">
        <f aca="false">'data sheet'!E95</f>
        <v>0</v>
      </c>
      <c r="N24" s="52" t="n">
        <f aca="false">'data sheet'!F95</f>
        <v>0</v>
      </c>
      <c r="O24" s="53" t="n">
        <f aca="false">SUM(C24:N24)</f>
        <v>0</v>
      </c>
    </row>
    <row r="25" customFormat="false" ht="15" hidden="false" customHeight="false" outlineLevel="0" collapsed="false">
      <c r="B25" s="47" t="s">
        <v>94</v>
      </c>
      <c r="C25" s="52"/>
      <c r="D25" s="52"/>
      <c r="E25" s="52"/>
      <c r="F25" s="52"/>
      <c r="G25" s="52"/>
      <c r="H25" s="52"/>
      <c r="I25" s="52"/>
      <c r="J25" s="52" t="n">
        <f aca="false">'data sheet'!B96</f>
        <v>0</v>
      </c>
      <c r="K25" s="52" t="n">
        <f aca="false">'data sheet'!C96</f>
        <v>0</v>
      </c>
      <c r="L25" s="52" t="n">
        <f aca="false">'data sheet'!D96</f>
        <v>0</v>
      </c>
      <c r="M25" s="52" t="n">
        <f aca="false">'data sheet'!E96</f>
        <v>0</v>
      </c>
      <c r="N25" s="52" t="n">
        <f aca="false">'data sheet'!F96</f>
        <v>0</v>
      </c>
      <c r="O25" s="53" t="n">
        <f aca="false">SUM(C25:N25)</f>
        <v>0</v>
      </c>
    </row>
    <row r="26" customFormat="false" ht="15" hidden="false" customHeight="false" outlineLevel="0" collapsed="false">
      <c r="B26" s="54" t="s">
        <v>127</v>
      </c>
      <c r="C26" s="55" t="n">
        <f aca="false">SUM(C22:C25)</f>
        <v>0</v>
      </c>
      <c r="D26" s="55" t="n">
        <f aca="false">SUM(D22:D25)</f>
        <v>0</v>
      </c>
      <c r="E26" s="55" t="n">
        <f aca="false">SUM(E22:E25)</f>
        <v>0</v>
      </c>
      <c r="F26" s="55" t="n">
        <f aca="false">SUM(F22:F25)</f>
        <v>0</v>
      </c>
      <c r="G26" s="55" t="n">
        <f aca="false">SUM(G22:G25)</f>
        <v>0</v>
      </c>
      <c r="H26" s="55" t="n">
        <f aca="false">SUM(H22:H25)</f>
        <v>0</v>
      </c>
      <c r="I26" s="55" t="n">
        <f aca="false">SUM(I22:I25)</f>
        <v>0</v>
      </c>
      <c r="J26" s="55" t="n">
        <f aca="false">SUM(J22:J25)</f>
        <v>0</v>
      </c>
      <c r="K26" s="55" t="n">
        <f aca="false">SUM(K22:K25)</f>
        <v>0</v>
      </c>
      <c r="L26" s="55" t="n">
        <f aca="false">SUM(L22:L25)</f>
        <v>0</v>
      </c>
      <c r="M26" s="55" t="n">
        <f aca="false">SUM(M22:M25)</f>
        <v>0</v>
      </c>
      <c r="N26" s="55" t="n">
        <f aca="false">SUM(N22:N25)</f>
        <v>0</v>
      </c>
      <c r="O26" s="55" t="n">
        <f aca="false">SUM(O22:O25)</f>
        <v>0</v>
      </c>
    </row>
    <row r="27" customFormat="false" ht="15" hidden="false" customHeight="false" outlineLevel="0" collapsed="false">
      <c r="B27" s="54" t="s">
        <v>128</v>
      </c>
      <c r="C27" s="55" t="n">
        <f aca="false">C18-C26</f>
        <v>0</v>
      </c>
      <c r="D27" s="55" t="n">
        <f aca="false">D18-D26</f>
        <v>0</v>
      </c>
      <c r="E27" s="55" t="n">
        <f aca="false">E18-E26</f>
        <v>0</v>
      </c>
      <c r="F27" s="55" t="n">
        <f aca="false">F18-F26</f>
        <v>0</v>
      </c>
      <c r="G27" s="55" t="n">
        <f aca="false">G18-G26</f>
        <v>0</v>
      </c>
      <c r="H27" s="55" t="n">
        <f aca="false">H18-H26</f>
        <v>0</v>
      </c>
      <c r="I27" s="55" t="n">
        <f aca="false">I18-I26</f>
        <v>0</v>
      </c>
      <c r="J27" s="55" t="n">
        <f aca="false">J18-J26</f>
        <v>0</v>
      </c>
      <c r="K27" s="55" t="n">
        <f aca="false">K18-K26</f>
        <v>0</v>
      </c>
      <c r="L27" s="55" t="n">
        <f aca="false">L18-L26</f>
        <v>0</v>
      </c>
      <c r="M27" s="55" t="n">
        <f aca="false">M18-M26</f>
        <v>0</v>
      </c>
      <c r="N27" s="55" t="n">
        <f aca="false">N18-N26</f>
        <v>0</v>
      </c>
      <c r="O27" s="60" t="n">
        <f aca="false">O18-O26</f>
        <v>0</v>
      </c>
    </row>
    <row r="28" customFormat="false" ht="15" hidden="false" customHeight="false" outlineLevel="0" collapsed="false">
      <c r="B28" s="46" t="s">
        <v>129</v>
      </c>
      <c r="C28" s="61" t="n">
        <f aca="false">IF(C27&gt;0,C27*$C$31,0)</f>
        <v>0</v>
      </c>
      <c r="D28" s="61" t="n">
        <f aca="false">IF(D27&gt;0,D27*$C$31,0)</f>
        <v>0</v>
      </c>
      <c r="E28" s="61" t="n">
        <f aca="false">IF(E27&gt;0,E27*$C$31,0)</f>
        <v>0</v>
      </c>
      <c r="F28" s="61" t="n">
        <f aca="false">IF(F27&gt;0,F27*$C$31,0)</f>
        <v>0</v>
      </c>
      <c r="G28" s="61" t="n">
        <f aca="false">IF(G27&gt;0,G27*$C$31,0)</f>
        <v>0</v>
      </c>
      <c r="H28" s="61" t="n">
        <f aca="false">IF(H27&gt;0,H27*$C$31,0)</f>
        <v>0</v>
      </c>
      <c r="I28" s="61" t="n">
        <f aca="false">IF(I27&gt;0,I27*$C$31,0)</f>
        <v>0</v>
      </c>
      <c r="J28" s="61" t="n">
        <f aca="false">IF(J27&gt;0,J27*$C$31,0)</f>
        <v>0</v>
      </c>
      <c r="K28" s="61" t="n">
        <f aca="false">IF(K27&gt;0,K27*$C$31,0)</f>
        <v>0</v>
      </c>
      <c r="L28" s="61" t="n">
        <f aca="false">IF(L27&gt;0,L27*$C$31,0)</f>
        <v>0</v>
      </c>
      <c r="M28" s="61" t="n">
        <f aca="false">IF(M27&gt;0,M27*$C$31,0)</f>
        <v>0</v>
      </c>
      <c r="N28" s="61" t="n">
        <f aca="false">IF(N27&gt;0,N27*$C$31,0)</f>
        <v>0</v>
      </c>
      <c r="O28" s="62" t="n">
        <f aca="false">SUM(C28:N28)</f>
        <v>0</v>
      </c>
    </row>
    <row r="29" customFormat="false" ht="15" hidden="false" customHeight="false" outlineLevel="0" collapsed="false">
      <c r="B29" s="54" t="s">
        <v>130</v>
      </c>
      <c r="C29" s="63" t="n">
        <f aca="false">C27-C28</f>
        <v>0</v>
      </c>
      <c r="D29" s="63" t="n">
        <f aca="false">D27-D28</f>
        <v>0</v>
      </c>
      <c r="E29" s="63" t="n">
        <f aca="false">E27-E28</f>
        <v>0</v>
      </c>
      <c r="F29" s="63" t="n">
        <f aca="false">F27-F28</f>
        <v>0</v>
      </c>
      <c r="G29" s="63" t="n">
        <f aca="false">G27-G28</f>
        <v>0</v>
      </c>
      <c r="H29" s="63" t="n">
        <f aca="false">H27-H28</f>
        <v>0</v>
      </c>
      <c r="I29" s="63" t="n">
        <f aca="false">I27-I28</f>
        <v>0</v>
      </c>
      <c r="J29" s="63" t="n">
        <f aca="false">J27-J28</f>
        <v>0</v>
      </c>
      <c r="K29" s="63" t="n">
        <f aca="false">K27-K28</f>
        <v>0</v>
      </c>
      <c r="L29" s="63" t="n">
        <f aca="false">L27-L28</f>
        <v>0</v>
      </c>
      <c r="M29" s="63" t="n">
        <f aca="false">M27-M28</f>
        <v>0</v>
      </c>
      <c r="N29" s="63" t="n">
        <f aca="false">N27-N28</f>
        <v>0</v>
      </c>
      <c r="O29" s="60" t="n">
        <f aca="false">O27-O28</f>
        <v>0</v>
      </c>
    </row>
    <row r="30" customFormat="false" ht="15" hidden="false" customHeight="false" outlineLevel="0" collapsed="false"/>
    <row r="31" customFormat="false" ht="15" hidden="false" customHeight="false" outlineLevel="0" collapsed="false">
      <c r="B31" s="2" t="s">
        <v>131</v>
      </c>
      <c r="C31" s="49" t="n">
        <v>0.3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33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75" zoomScaleNormal="75" zoomScalePageLayoutView="100" workbookViewId="0">
      <selection pane="topLeft" activeCell="B5" activeCellId="0" sqref="B5"/>
    </sheetView>
  </sheetViews>
  <sheetFormatPr defaultRowHeight="16"/>
  <cols>
    <col collapsed="false" hidden="false" max="1" min="1" style="0" width="13.4882629107981"/>
    <col collapsed="false" hidden="false" max="2" min="2" style="0" width="32.6338028169014"/>
    <col collapsed="false" hidden="false" max="3" min="3" style="0" width="20.0798122065728"/>
    <col collapsed="false" hidden="false" max="4" min="4" style="0" width="17.2582159624413"/>
    <col collapsed="false" hidden="false" max="5" min="5" style="0" width="17.887323943662"/>
    <col collapsed="false" hidden="false" max="6" min="6" style="0" width="18.5164319248826"/>
    <col collapsed="false" hidden="false" max="7" min="7" style="0" width="18.2018779342723"/>
    <col collapsed="false" hidden="false" max="8" min="8" style="0" width="17.887323943662"/>
    <col collapsed="false" hidden="false" max="9" min="9" style="0" width="19.037558685446"/>
    <col collapsed="false" hidden="false" max="10" min="10" style="0" width="17.887323943662"/>
    <col collapsed="false" hidden="false" max="11" min="11" style="0" width="20.5023474178404"/>
    <col collapsed="false" hidden="false" max="12" min="12" style="0" width="17.887323943662"/>
    <col collapsed="false" hidden="false" max="13" min="13" style="0" width="18.2018779342723"/>
    <col collapsed="false" hidden="false" max="14" min="14" style="0" width="18.5164319248826"/>
    <col collapsed="false" hidden="false" max="15" min="15" style="0" width="20.0798122065728"/>
    <col collapsed="false" hidden="false" max="1025" min="16" style="0" width="13.4882629107981"/>
  </cols>
  <sheetData>
    <row r="2" customFormat="false" ht="15" hidden="false" customHeight="false" outlineLevel="0" collapsed="false">
      <c r="B2" s="45" t="s">
        <v>100</v>
      </c>
      <c r="C2" s="46" t="s">
        <v>132</v>
      </c>
      <c r="D2" s="46"/>
      <c r="E2" s="47"/>
      <c r="F2" s="47"/>
      <c r="G2" s="47"/>
      <c r="H2" s="47"/>
      <c r="I2" s="46"/>
      <c r="J2" s="46"/>
      <c r="K2" s="46"/>
      <c r="L2" s="46"/>
      <c r="M2" s="46"/>
      <c r="N2" s="46"/>
      <c r="O2" s="46"/>
      <c r="P2" s="2"/>
    </row>
    <row r="3" customFormat="false" ht="16" hidden="false" customHeight="fals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  <c r="R3" s="49"/>
    </row>
    <row r="4" customFormat="false" ht="16" hidden="false" customHeight="false" outlineLevel="0" collapsed="false">
      <c r="B4" s="46" t="s">
        <v>102</v>
      </c>
      <c r="C4" s="46" t="s">
        <v>103</v>
      </c>
      <c r="D4" s="46" t="s">
        <v>104</v>
      </c>
      <c r="E4" s="46" t="s">
        <v>105</v>
      </c>
      <c r="F4" s="46" t="s">
        <v>106</v>
      </c>
      <c r="G4" s="46" t="s">
        <v>107</v>
      </c>
      <c r="H4" s="46" t="s">
        <v>108</v>
      </c>
      <c r="I4" s="46" t="s">
        <v>109</v>
      </c>
      <c r="J4" s="46" t="s">
        <v>110</v>
      </c>
      <c r="K4" s="46" t="s">
        <v>111</v>
      </c>
      <c r="L4" s="46" t="s">
        <v>112</v>
      </c>
      <c r="M4" s="46" t="s">
        <v>113</v>
      </c>
      <c r="N4" s="46" t="s">
        <v>114</v>
      </c>
      <c r="O4" s="46" t="s">
        <v>115</v>
      </c>
      <c r="P4" s="2"/>
      <c r="Q4" s="2"/>
      <c r="R4" s="2"/>
    </row>
    <row r="5" customFormat="false" ht="15" hidden="false" customHeight="false" outlineLevel="0" collapsed="false">
      <c r="B5" s="50" t="s">
        <v>116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2"/>
      <c r="Q5" s="2"/>
      <c r="R5" s="2"/>
    </row>
    <row r="6" customFormat="false" ht="15" hidden="false" customHeight="false" outlineLevel="0" collapsed="false">
      <c r="B6" s="47" t="s">
        <v>117</v>
      </c>
      <c r="C6" s="64" t="n">
        <f aca="false">'data sheet'!G71</f>
        <v>0</v>
      </c>
      <c r="D6" s="64" t="n">
        <f aca="false">'data sheet'!H71</f>
        <v>0</v>
      </c>
      <c r="E6" s="64" t="n">
        <f aca="false">'data sheet'!I71</f>
        <v>0</v>
      </c>
      <c r="F6" s="64" t="n">
        <f aca="false">'data sheet'!J71</f>
        <v>0</v>
      </c>
      <c r="G6" s="64" t="n">
        <f aca="false">'data sheet'!K71</f>
        <v>0</v>
      </c>
      <c r="H6" s="64" t="n">
        <f aca="false">'data sheet'!L71</f>
        <v>0</v>
      </c>
      <c r="I6" s="64" t="n">
        <f aca="false">'data sheet'!M71</f>
        <v>0</v>
      </c>
      <c r="J6" s="64" t="n">
        <f aca="false">'data sheet'!N71</f>
        <v>0</v>
      </c>
      <c r="K6" s="64" t="n">
        <f aca="false">'data sheet'!O71</f>
        <v>0</v>
      </c>
      <c r="L6" s="64" t="n">
        <f aca="false">'data sheet'!P71</f>
        <v>0</v>
      </c>
      <c r="M6" s="64" t="n">
        <f aca="false">'data sheet'!Q71</f>
        <v>0</v>
      </c>
      <c r="N6" s="64" t="n">
        <f aca="false">'data sheet'!R71</f>
        <v>0</v>
      </c>
      <c r="O6" s="65" t="n">
        <f aca="false">SUM(C6:N6)</f>
        <v>0</v>
      </c>
      <c r="P6" s="2"/>
      <c r="Q6" s="2"/>
      <c r="R6" s="2"/>
    </row>
    <row r="7" customFormat="false" ht="15" hidden="false" customHeight="false" outlineLevel="0" collapsed="false">
      <c r="B7" s="47" t="s">
        <v>118</v>
      </c>
      <c r="C7" s="64" t="n">
        <f aca="false">'data sheet'!G83</f>
        <v>0</v>
      </c>
      <c r="D7" s="64" t="n">
        <f aca="false">'data sheet'!H83</f>
        <v>0</v>
      </c>
      <c r="E7" s="64" t="n">
        <f aca="false">'data sheet'!I83</f>
        <v>0</v>
      </c>
      <c r="F7" s="64" t="n">
        <f aca="false">'data sheet'!J83</f>
        <v>0</v>
      </c>
      <c r="G7" s="64" t="n">
        <f aca="false">'data sheet'!K83</f>
        <v>0</v>
      </c>
      <c r="H7" s="64" t="n">
        <f aca="false">'data sheet'!L83</f>
        <v>0</v>
      </c>
      <c r="I7" s="64" t="n">
        <f aca="false">'data sheet'!M83</f>
        <v>0</v>
      </c>
      <c r="J7" s="64" t="n">
        <f aca="false">'data sheet'!N83</f>
        <v>0</v>
      </c>
      <c r="K7" s="64" t="n">
        <f aca="false">'data sheet'!O83</f>
        <v>0</v>
      </c>
      <c r="L7" s="64" t="n">
        <f aca="false">'data sheet'!P83</f>
        <v>0</v>
      </c>
      <c r="M7" s="64" t="n">
        <f aca="false">'data sheet'!Q83</f>
        <v>0</v>
      </c>
      <c r="N7" s="64" t="n">
        <f aca="false">'data sheet'!R83</f>
        <v>0</v>
      </c>
      <c r="O7" s="65" t="n">
        <f aca="false">SUM(C7:N7)</f>
        <v>0</v>
      </c>
      <c r="P7" s="2"/>
      <c r="Q7" s="2"/>
      <c r="R7" s="2"/>
    </row>
    <row r="8" customFormat="false" ht="15" hidden="false" customHeight="false" outlineLevel="0" collapsed="false">
      <c r="B8" s="54" t="s">
        <v>119</v>
      </c>
      <c r="C8" s="55" t="n">
        <f aca="false">SUM(C6:C7)</f>
        <v>0</v>
      </c>
      <c r="D8" s="55" t="n">
        <f aca="false">SUM(D6:D7)</f>
        <v>0</v>
      </c>
      <c r="E8" s="55" t="n">
        <f aca="false">SUM(E6:E7)</f>
        <v>0</v>
      </c>
      <c r="F8" s="55" t="n">
        <f aca="false">SUM(F6:F7)</f>
        <v>0</v>
      </c>
      <c r="G8" s="55" t="n">
        <f aca="false">SUM(G6:G7)</f>
        <v>0</v>
      </c>
      <c r="H8" s="55" t="n">
        <f aca="false">SUM(H6:H7)</f>
        <v>0</v>
      </c>
      <c r="I8" s="55" t="n">
        <f aca="false">SUM(I6:I7)</f>
        <v>0</v>
      </c>
      <c r="J8" s="55" t="n">
        <f aca="false">SUM(J6:J7)</f>
        <v>0</v>
      </c>
      <c r="K8" s="55" t="n">
        <f aca="false">SUM(K6:K7)</f>
        <v>0</v>
      </c>
      <c r="L8" s="55" t="n">
        <f aca="false">SUM(L6:L7)</f>
        <v>0</v>
      </c>
      <c r="M8" s="55" t="n">
        <f aca="false">SUM(M6:M7)</f>
        <v>0</v>
      </c>
      <c r="N8" s="55" t="n">
        <f aca="false">SUM(N6:N7)</f>
        <v>0</v>
      </c>
      <c r="O8" s="66" t="n">
        <f aca="false">SUM(C8:N8)</f>
        <v>0</v>
      </c>
      <c r="P8" s="2"/>
      <c r="Q8" s="2"/>
      <c r="R8" s="2"/>
    </row>
    <row r="9" customFormat="false" ht="15" hidden="false" customHeight="false" outlineLevel="0" collapsed="false">
      <c r="B9" s="5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67"/>
      <c r="P9" s="2"/>
      <c r="Q9" s="2"/>
      <c r="R9" s="2"/>
    </row>
    <row r="10" customFormat="false" ht="15" hidden="false" customHeight="false" outlineLevel="0" collapsed="false">
      <c r="B10" s="50" t="s">
        <v>88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68"/>
      <c r="P10" s="2"/>
      <c r="Q10" s="2"/>
      <c r="R10" s="2"/>
    </row>
    <row r="11" customFormat="false" ht="15" hidden="false" customHeight="false" outlineLevel="0" collapsed="false">
      <c r="B11" s="57" t="s">
        <v>89</v>
      </c>
      <c r="C11" s="69" t="n">
        <f aca="false">'data sheet'!G87</f>
        <v>0</v>
      </c>
      <c r="D11" s="69" t="n">
        <f aca="false">'data sheet'!H87</f>
        <v>0</v>
      </c>
      <c r="E11" s="69" t="n">
        <f aca="false">'data sheet'!I87</f>
        <v>0</v>
      </c>
      <c r="F11" s="69" t="n">
        <f aca="false">'data sheet'!J87</f>
        <v>0</v>
      </c>
      <c r="G11" s="69" t="n">
        <f aca="false">'data sheet'!K87</f>
        <v>0</v>
      </c>
      <c r="H11" s="69" t="n">
        <f aca="false">'data sheet'!L87</f>
        <v>0</v>
      </c>
      <c r="I11" s="69" t="n">
        <f aca="false">'data sheet'!M87</f>
        <v>0</v>
      </c>
      <c r="J11" s="69" t="n">
        <f aca="false">'data sheet'!N87</f>
        <v>0</v>
      </c>
      <c r="K11" s="69" t="n">
        <f aca="false">'data sheet'!O87</f>
        <v>0</v>
      </c>
      <c r="L11" s="69" t="n">
        <f aca="false">'data sheet'!P87</f>
        <v>0</v>
      </c>
      <c r="M11" s="69" t="n">
        <f aca="false">'data sheet'!Q87</f>
        <v>0</v>
      </c>
      <c r="N11" s="69" t="n">
        <f aca="false">'data sheet'!R87</f>
        <v>0</v>
      </c>
      <c r="O11" s="69" t="n">
        <f aca="false">SUM(C11:N11)</f>
        <v>0</v>
      </c>
      <c r="P11" s="2"/>
      <c r="Q11" s="2"/>
      <c r="R11" s="2"/>
    </row>
    <row r="12" s="58" customFormat="true" ht="15" hidden="false" customHeight="false" outlineLevel="0" collapsed="false">
      <c r="B12" s="47" t="s">
        <v>120</v>
      </c>
      <c r="C12" s="52" t="n">
        <f aca="false">'data sheet'!G88</f>
        <v>0</v>
      </c>
      <c r="D12" s="52" t="n">
        <f aca="false">'data sheet'!H88</f>
        <v>0</v>
      </c>
      <c r="E12" s="52" t="n">
        <f aca="false">'data sheet'!I88</f>
        <v>0</v>
      </c>
      <c r="F12" s="52" t="n">
        <f aca="false">'data sheet'!J88</f>
        <v>0</v>
      </c>
      <c r="G12" s="52" t="n">
        <f aca="false">'data sheet'!K88</f>
        <v>0</v>
      </c>
      <c r="H12" s="52" t="n">
        <f aca="false">'data sheet'!L88</f>
        <v>0</v>
      </c>
      <c r="I12" s="52" t="n">
        <f aca="false">'data sheet'!M88</f>
        <v>0</v>
      </c>
      <c r="J12" s="52" t="n">
        <f aca="false">'data sheet'!N88</f>
        <v>0</v>
      </c>
      <c r="K12" s="52" t="n">
        <f aca="false">'data sheet'!O88</f>
        <v>0</v>
      </c>
      <c r="L12" s="52" t="n">
        <f aca="false">'data sheet'!P88</f>
        <v>0</v>
      </c>
      <c r="M12" s="52" t="n">
        <f aca="false">'data sheet'!Q88</f>
        <v>0</v>
      </c>
      <c r="N12" s="52" t="n">
        <f aca="false">'data sheet'!R88</f>
        <v>0</v>
      </c>
      <c r="O12" s="65" t="n">
        <f aca="false">SUM(C12:N12)</f>
        <v>0</v>
      </c>
      <c r="P12" s="2"/>
      <c r="Q12" s="70"/>
      <c r="R12" s="2"/>
    </row>
    <row r="13" customFormat="false" ht="15" hidden="false" customHeight="false" outlineLevel="0" collapsed="false">
      <c r="B13" s="47" t="s">
        <v>121</v>
      </c>
      <c r="C13" s="52" t="n">
        <f aca="false">'data sheet'!G89</f>
        <v>0</v>
      </c>
      <c r="D13" s="52" t="n">
        <f aca="false">'data sheet'!H89</f>
        <v>0</v>
      </c>
      <c r="E13" s="52" t="n">
        <f aca="false">'data sheet'!I89</f>
        <v>0</v>
      </c>
      <c r="F13" s="52" t="n">
        <f aca="false">'data sheet'!J89</f>
        <v>0</v>
      </c>
      <c r="G13" s="52" t="n">
        <f aca="false">'data sheet'!K89</f>
        <v>0</v>
      </c>
      <c r="H13" s="52" t="n">
        <f aca="false">'data sheet'!L89</f>
        <v>0</v>
      </c>
      <c r="I13" s="52" t="n">
        <f aca="false">'data sheet'!M89</f>
        <v>0</v>
      </c>
      <c r="J13" s="52" t="n">
        <f aca="false">'data sheet'!N89</f>
        <v>0</v>
      </c>
      <c r="K13" s="52" t="n">
        <f aca="false">'data sheet'!O89</f>
        <v>0</v>
      </c>
      <c r="L13" s="52" t="n">
        <f aca="false">'data sheet'!P89</f>
        <v>0</v>
      </c>
      <c r="M13" s="52" t="n">
        <f aca="false">'data sheet'!Q89</f>
        <v>0</v>
      </c>
      <c r="N13" s="52" t="n">
        <f aca="false">'data sheet'!R89</f>
        <v>0</v>
      </c>
      <c r="O13" s="65" t="n">
        <f aca="false">SUM(C13:N13)</f>
        <v>0</v>
      </c>
      <c r="P13" s="2"/>
      <c r="Q13" s="2"/>
      <c r="R13" s="2"/>
    </row>
    <row r="14" customFormat="false" ht="15" hidden="false" customHeight="false" outlineLevel="0" collapsed="false">
      <c r="B14" s="47" t="s">
        <v>122</v>
      </c>
      <c r="C14" s="52" t="n">
        <f aca="false">'data sheet'!G90</f>
        <v>0</v>
      </c>
      <c r="D14" s="52" t="n">
        <f aca="false">'data sheet'!H90</f>
        <v>0</v>
      </c>
      <c r="E14" s="52" t="n">
        <f aca="false">'data sheet'!I90</f>
        <v>0</v>
      </c>
      <c r="F14" s="52" t="n">
        <f aca="false">'data sheet'!J90</f>
        <v>0</v>
      </c>
      <c r="G14" s="52" t="n">
        <f aca="false">'data sheet'!K90</f>
        <v>0</v>
      </c>
      <c r="H14" s="52" t="n">
        <f aca="false">'data sheet'!L90</f>
        <v>0</v>
      </c>
      <c r="I14" s="52" t="n">
        <f aca="false">'data sheet'!M90</f>
        <v>0</v>
      </c>
      <c r="J14" s="52" t="n">
        <f aca="false">'data sheet'!N90</f>
        <v>0</v>
      </c>
      <c r="K14" s="52" t="n">
        <f aca="false">'data sheet'!O90</f>
        <v>0</v>
      </c>
      <c r="L14" s="52" t="n">
        <f aca="false">'data sheet'!P90</f>
        <v>0</v>
      </c>
      <c r="M14" s="52" t="n">
        <f aca="false">'data sheet'!Q90</f>
        <v>0</v>
      </c>
      <c r="N14" s="52" t="n">
        <f aca="false">'data sheet'!R90</f>
        <v>0</v>
      </c>
      <c r="O14" s="65" t="n">
        <f aca="false">SUM(C14:N14)</f>
        <v>0</v>
      </c>
      <c r="P14" s="2"/>
      <c r="Q14" s="2"/>
      <c r="R14" s="2"/>
    </row>
    <row r="15" customFormat="false" ht="15" hidden="false" customHeight="false" outlineLevel="0" collapsed="false">
      <c r="B15" s="47" t="s">
        <v>91</v>
      </c>
      <c r="C15" s="52" t="n">
        <f aca="false">'data sheet'!G91</f>
        <v>0</v>
      </c>
      <c r="D15" s="52" t="n">
        <f aca="false">'data sheet'!H91</f>
        <v>0</v>
      </c>
      <c r="E15" s="52" t="n">
        <f aca="false">'data sheet'!I91</f>
        <v>0</v>
      </c>
      <c r="F15" s="52" t="n">
        <f aca="false">'data sheet'!J91</f>
        <v>0</v>
      </c>
      <c r="G15" s="52" t="n">
        <f aca="false">'data sheet'!K91</f>
        <v>0</v>
      </c>
      <c r="H15" s="52" t="n">
        <f aca="false">'data sheet'!L91</f>
        <v>0</v>
      </c>
      <c r="I15" s="52" t="n">
        <f aca="false">'data sheet'!M91</f>
        <v>0</v>
      </c>
      <c r="J15" s="52" t="n">
        <f aca="false">'data sheet'!N91</f>
        <v>0</v>
      </c>
      <c r="K15" s="52" t="n">
        <f aca="false">'data sheet'!O91</f>
        <v>0</v>
      </c>
      <c r="L15" s="52" t="n">
        <f aca="false">'data sheet'!P91</f>
        <v>0</v>
      </c>
      <c r="M15" s="52" t="n">
        <f aca="false">'data sheet'!Q91</f>
        <v>0</v>
      </c>
      <c r="N15" s="52" t="n">
        <f aca="false">'data sheet'!R91</f>
        <v>0</v>
      </c>
      <c r="O15" s="65" t="n">
        <f aca="false">SUM(C15:N15)</f>
        <v>0</v>
      </c>
      <c r="P15" s="2"/>
      <c r="Q15" s="2"/>
      <c r="R15" s="2"/>
    </row>
    <row r="16" customFormat="false" ht="15" hidden="false" customHeight="false" outlineLevel="0" collapsed="false">
      <c r="B16" s="54" t="s">
        <v>123</v>
      </c>
      <c r="C16" s="55" t="n">
        <f aca="false">SUM(C12:C14)</f>
        <v>0</v>
      </c>
      <c r="D16" s="55" t="n">
        <f aca="false">SUM(D12:D14)</f>
        <v>0</v>
      </c>
      <c r="E16" s="55" t="n">
        <f aca="false">SUM(E12:E14)</f>
        <v>0</v>
      </c>
      <c r="F16" s="55" t="n">
        <f aca="false">SUM(F12:F14)</f>
        <v>0</v>
      </c>
      <c r="G16" s="55" t="n">
        <f aca="false">SUM(G12:G14)</f>
        <v>0</v>
      </c>
      <c r="H16" s="55" t="n">
        <f aca="false">SUM(H12:H14)</f>
        <v>0</v>
      </c>
      <c r="I16" s="55" t="n">
        <f aca="false">SUM(I12:I14)</f>
        <v>0</v>
      </c>
      <c r="J16" s="55" t="n">
        <f aca="false">SUM(J12:J14)</f>
        <v>0</v>
      </c>
      <c r="K16" s="55" t="n">
        <f aca="false">SUM(K12:K14)</f>
        <v>0</v>
      </c>
      <c r="L16" s="55" t="n">
        <f aca="false">SUM(L12:L14)</f>
        <v>0</v>
      </c>
      <c r="M16" s="55" t="n">
        <f aca="false">SUM(M12:M14)</f>
        <v>0</v>
      </c>
      <c r="N16" s="55" t="n">
        <f aca="false">SUM(N12:N14)</f>
        <v>0</v>
      </c>
      <c r="O16" s="66" t="n">
        <f aca="false">SUM(C16:N16)</f>
        <v>0</v>
      </c>
      <c r="P16" s="2"/>
      <c r="Q16" s="2"/>
      <c r="R16" s="2"/>
    </row>
    <row r="17" customFormat="false" ht="15" hidden="false" customHeight="false" outlineLevel="0" collapsed="false">
      <c r="B17" s="4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67"/>
      <c r="P17" s="2"/>
      <c r="Q17" s="2"/>
      <c r="R17" s="2"/>
    </row>
    <row r="18" customFormat="false" ht="15" hidden="false" customHeight="false" outlineLevel="0" collapsed="false">
      <c r="B18" s="54" t="s">
        <v>124</v>
      </c>
      <c r="C18" s="71" t="n">
        <f aca="false">C8-C16</f>
        <v>0</v>
      </c>
      <c r="D18" s="71" t="n">
        <f aca="false">D8-D16</f>
        <v>0</v>
      </c>
      <c r="E18" s="71" t="n">
        <f aca="false">E8-E16</f>
        <v>0</v>
      </c>
      <c r="F18" s="71" t="n">
        <f aca="false">F8-F16</f>
        <v>0</v>
      </c>
      <c r="G18" s="71" t="n">
        <f aca="false">G8-G16</f>
        <v>0</v>
      </c>
      <c r="H18" s="71" t="n">
        <f aca="false">H8-H16</f>
        <v>0</v>
      </c>
      <c r="I18" s="71" t="n">
        <f aca="false">I8-I16</f>
        <v>0</v>
      </c>
      <c r="J18" s="71" t="n">
        <f aca="false">J8-J16</f>
        <v>0</v>
      </c>
      <c r="K18" s="71" t="n">
        <f aca="false">K8-K16</f>
        <v>0</v>
      </c>
      <c r="L18" s="71" t="n">
        <f aca="false">L8-L16</f>
        <v>0</v>
      </c>
      <c r="M18" s="71" t="n">
        <f aca="false">M8-M16</f>
        <v>0</v>
      </c>
      <c r="N18" s="71" t="n">
        <f aca="false">N8-N16</f>
        <v>0</v>
      </c>
      <c r="O18" s="66" t="n">
        <f aca="false">SUM(C18:N18)</f>
        <v>0</v>
      </c>
      <c r="P18" s="2"/>
      <c r="Q18" s="2"/>
      <c r="R18" s="2"/>
    </row>
    <row r="19" customFormat="false" ht="15" hidden="false" customHeight="false" outlineLevel="0" collapsed="false">
      <c r="B19" s="54" t="s">
        <v>125</v>
      </c>
      <c r="C19" s="72" t="e">
        <f aca="false">IF(C18&gt;0,C18/C8,NA())</f>
        <v>#N/A</v>
      </c>
      <c r="D19" s="72" t="e">
        <f aca="false">IF(D18&gt;0,D18/D8,NA())</f>
        <v>#N/A</v>
      </c>
      <c r="E19" s="72" t="e">
        <f aca="false">IF(E18&gt;0,E18/E8,NA())</f>
        <v>#N/A</v>
      </c>
      <c r="F19" s="72" t="e">
        <f aca="false">IF(F18&gt;0,F18/F8,NA())</f>
        <v>#N/A</v>
      </c>
      <c r="G19" s="72" t="e">
        <f aca="false">IF(G18&gt;0,G18/G8,NA())</f>
        <v>#N/A</v>
      </c>
      <c r="H19" s="72" t="e">
        <f aca="false">IF(H18&gt;0,H18/H8,NA())</f>
        <v>#N/A</v>
      </c>
      <c r="I19" s="72" t="e">
        <f aca="false">IF(I18&gt;0,I18/I8,NA())</f>
        <v>#N/A</v>
      </c>
      <c r="J19" s="72" t="e">
        <f aca="false">IF(J18&gt;0,J18/J8,NA())</f>
        <v>#N/A</v>
      </c>
      <c r="K19" s="72" t="e">
        <f aca="false">IF(K18&gt;0,K18/K8,NA())</f>
        <v>#N/A</v>
      </c>
      <c r="L19" s="72" t="e">
        <f aca="false">IF(L18&gt;0,L18/L8,NA())</f>
        <v>#N/A</v>
      </c>
      <c r="M19" s="72" t="e">
        <f aca="false">IF(M18&gt;0,M18/M8,NA())</f>
        <v>#N/A</v>
      </c>
      <c r="N19" s="72" t="e">
        <f aca="false">IF(N18&gt;0,N18/N8,NA())</f>
        <v>#N/A</v>
      </c>
      <c r="O19" s="72" t="e">
        <f aca="false">IF(O18&gt;0,O18/O8,NA())</f>
        <v>#N/A</v>
      </c>
      <c r="P19" s="2"/>
      <c r="Q19" s="2"/>
      <c r="R19" s="2"/>
    </row>
    <row r="20" customFormat="false" ht="15" hidden="false" customHeight="false" outlineLevel="0" collapsed="false">
      <c r="B20" s="47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73"/>
      <c r="P20" s="2"/>
      <c r="Q20" s="2"/>
      <c r="R20" s="2"/>
    </row>
    <row r="21" customFormat="false" ht="15" hidden="false" customHeight="false" outlineLevel="0" collapsed="false">
      <c r="B21" s="50" t="s">
        <v>92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4"/>
      <c r="P21" s="2"/>
      <c r="Q21" s="2"/>
      <c r="R21" s="2"/>
    </row>
    <row r="22" customFormat="false" ht="15" hidden="false" customHeight="false" outlineLevel="0" collapsed="false">
      <c r="B22" s="47" t="s">
        <v>72</v>
      </c>
      <c r="C22" s="52" t="n">
        <f aca="false">'data sheet'!G93</f>
        <v>0</v>
      </c>
      <c r="D22" s="52" t="n">
        <f aca="false">'data sheet'!H93</f>
        <v>0</v>
      </c>
      <c r="E22" s="52" t="n">
        <f aca="false">'data sheet'!I93</f>
        <v>0</v>
      </c>
      <c r="F22" s="52" t="n">
        <f aca="false">'data sheet'!J93</f>
        <v>0</v>
      </c>
      <c r="G22" s="52" t="n">
        <f aca="false">'data sheet'!K93</f>
        <v>0</v>
      </c>
      <c r="H22" s="52" t="n">
        <f aca="false">'data sheet'!L93</f>
        <v>0</v>
      </c>
      <c r="I22" s="52" t="n">
        <f aca="false">'data sheet'!M93</f>
        <v>0</v>
      </c>
      <c r="J22" s="52" t="n">
        <f aca="false">'data sheet'!N93</f>
        <v>0</v>
      </c>
      <c r="K22" s="52" t="n">
        <f aca="false">'data sheet'!O93</f>
        <v>0</v>
      </c>
      <c r="L22" s="52" t="n">
        <f aca="false">'data sheet'!P93</f>
        <v>0</v>
      </c>
      <c r="M22" s="52" t="n">
        <f aca="false">'data sheet'!Q93</f>
        <v>0</v>
      </c>
      <c r="N22" s="52" t="n">
        <f aca="false">'data sheet'!R93</f>
        <v>0</v>
      </c>
      <c r="O22" s="65" t="n">
        <f aca="false">SUM(C22:N22)</f>
        <v>0</v>
      </c>
      <c r="P22" s="2"/>
      <c r="Q22" s="2"/>
      <c r="R22" s="2"/>
    </row>
    <row r="23" customFormat="false" ht="15" hidden="false" customHeight="false" outlineLevel="0" collapsed="false">
      <c r="B23" s="47" t="s">
        <v>33</v>
      </c>
      <c r="C23" s="52" t="n">
        <f aca="false">'data sheet'!G94</f>
        <v>0</v>
      </c>
      <c r="D23" s="52" t="n">
        <f aca="false">'data sheet'!H94</f>
        <v>0</v>
      </c>
      <c r="E23" s="52" t="n">
        <f aca="false">'data sheet'!I94</f>
        <v>0</v>
      </c>
      <c r="F23" s="52" t="n">
        <f aca="false">'data sheet'!J94</f>
        <v>0</v>
      </c>
      <c r="G23" s="52" t="n">
        <f aca="false">'data sheet'!K94</f>
        <v>0</v>
      </c>
      <c r="H23" s="52" t="n">
        <f aca="false">'data sheet'!L94</f>
        <v>0</v>
      </c>
      <c r="I23" s="52" t="n">
        <f aca="false">'data sheet'!M94</f>
        <v>0</v>
      </c>
      <c r="J23" s="52" t="n">
        <f aca="false">'data sheet'!N94</f>
        <v>0</v>
      </c>
      <c r="K23" s="52" t="n">
        <f aca="false">'data sheet'!O94</f>
        <v>0</v>
      </c>
      <c r="L23" s="52" t="n">
        <f aca="false">'data sheet'!P94</f>
        <v>0</v>
      </c>
      <c r="M23" s="52" t="n">
        <f aca="false">'data sheet'!Q94</f>
        <v>0</v>
      </c>
      <c r="N23" s="52" t="n">
        <f aca="false">'data sheet'!R94</f>
        <v>0</v>
      </c>
      <c r="O23" s="65" t="n">
        <f aca="false">SUM(C23:N23)</f>
        <v>0</v>
      </c>
      <c r="P23" s="2"/>
      <c r="Q23" s="2"/>
      <c r="R23" s="2"/>
    </row>
    <row r="24" customFormat="false" ht="15" hidden="false" customHeight="false" outlineLevel="0" collapsed="false">
      <c r="B24" s="47" t="s">
        <v>126</v>
      </c>
      <c r="C24" s="52" t="n">
        <f aca="false">'data sheet'!G95</f>
        <v>0</v>
      </c>
      <c r="D24" s="52" t="n">
        <f aca="false">'data sheet'!H95</f>
        <v>0</v>
      </c>
      <c r="E24" s="52" t="n">
        <f aca="false">'data sheet'!I95</f>
        <v>0</v>
      </c>
      <c r="F24" s="52" t="n">
        <f aca="false">'data sheet'!J95</f>
        <v>0</v>
      </c>
      <c r="G24" s="52" t="n">
        <f aca="false">'data sheet'!K95</f>
        <v>0</v>
      </c>
      <c r="H24" s="52" t="n">
        <f aca="false">'data sheet'!L95</f>
        <v>0</v>
      </c>
      <c r="I24" s="52" t="n">
        <f aca="false">'data sheet'!M95</f>
        <v>0</v>
      </c>
      <c r="J24" s="52" t="n">
        <f aca="false">'data sheet'!N95</f>
        <v>0</v>
      </c>
      <c r="K24" s="52" t="n">
        <f aca="false">'data sheet'!O95</f>
        <v>0</v>
      </c>
      <c r="L24" s="52" t="n">
        <f aca="false">'data sheet'!P95</f>
        <v>0</v>
      </c>
      <c r="M24" s="52" t="n">
        <f aca="false">'data sheet'!Q95</f>
        <v>0</v>
      </c>
      <c r="N24" s="52" t="n">
        <f aca="false">'data sheet'!R95</f>
        <v>0</v>
      </c>
      <c r="O24" s="65" t="n">
        <f aca="false">SUM(C24:N24)</f>
        <v>0</v>
      </c>
      <c r="P24" s="2"/>
      <c r="Q24" s="2"/>
      <c r="R24" s="2"/>
    </row>
    <row r="25" customFormat="false" ht="15" hidden="false" customHeight="false" outlineLevel="0" collapsed="false">
      <c r="B25" s="47" t="s">
        <v>94</v>
      </c>
      <c r="C25" s="52" t="n">
        <f aca="false">'data sheet'!G96</f>
        <v>0</v>
      </c>
      <c r="D25" s="52" t="n">
        <f aca="false">'data sheet'!H96</f>
        <v>0</v>
      </c>
      <c r="E25" s="52" t="n">
        <f aca="false">'data sheet'!I96</f>
        <v>0</v>
      </c>
      <c r="F25" s="52" t="n">
        <f aca="false">'data sheet'!J96</f>
        <v>0</v>
      </c>
      <c r="G25" s="52" t="n">
        <f aca="false">'data sheet'!K96</f>
        <v>0</v>
      </c>
      <c r="H25" s="52" t="n">
        <f aca="false">'data sheet'!L96</f>
        <v>0</v>
      </c>
      <c r="I25" s="52" t="n">
        <f aca="false">'data sheet'!M96</f>
        <v>0</v>
      </c>
      <c r="J25" s="52" t="n">
        <f aca="false">'data sheet'!N96</f>
        <v>0</v>
      </c>
      <c r="K25" s="52" t="n">
        <f aca="false">'data sheet'!O96</f>
        <v>0</v>
      </c>
      <c r="L25" s="52" t="n">
        <f aca="false">'data sheet'!P96</f>
        <v>0</v>
      </c>
      <c r="M25" s="52" t="n">
        <f aca="false">'data sheet'!Q96</f>
        <v>0</v>
      </c>
      <c r="N25" s="52" t="n">
        <f aca="false">'data sheet'!R96</f>
        <v>0</v>
      </c>
      <c r="O25" s="65" t="n">
        <f aca="false">SUM(C25:N25)</f>
        <v>0</v>
      </c>
      <c r="P25" s="2"/>
      <c r="Q25" s="2"/>
      <c r="R25" s="2"/>
    </row>
    <row r="26" customFormat="false" ht="15" hidden="false" customHeight="false" outlineLevel="0" collapsed="false">
      <c r="B26" s="54" t="s">
        <v>127</v>
      </c>
      <c r="C26" s="55" t="n">
        <f aca="false">SUM(C22:C25)</f>
        <v>0</v>
      </c>
      <c r="D26" s="55" t="n">
        <f aca="false">SUM(D22:D25)</f>
        <v>0</v>
      </c>
      <c r="E26" s="55" t="n">
        <f aca="false">SUM(E22:E25)</f>
        <v>0</v>
      </c>
      <c r="F26" s="55" t="n">
        <f aca="false">SUM(F22:F25)</f>
        <v>0</v>
      </c>
      <c r="G26" s="55" t="n">
        <f aca="false">SUM(G22:G25)</f>
        <v>0</v>
      </c>
      <c r="H26" s="55" t="n">
        <f aca="false">SUM(H22:H25)</f>
        <v>0</v>
      </c>
      <c r="I26" s="55" t="n">
        <f aca="false">SUM(I22:I25)</f>
        <v>0</v>
      </c>
      <c r="J26" s="55" t="n">
        <f aca="false">SUM(J22:J25)</f>
        <v>0</v>
      </c>
      <c r="K26" s="55" t="n">
        <f aca="false">SUM(K22:K25)</f>
        <v>0</v>
      </c>
      <c r="L26" s="55" t="n">
        <f aca="false">SUM(L22:L25)</f>
        <v>0</v>
      </c>
      <c r="M26" s="55" t="n">
        <f aca="false">SUM(M22:M25)</f>
        <v>0</v>
      </c>
      <c r="N26" s="55" t="n">
        <f aca="false">SUM(N22:N25)</f>
        <v>0</v>
      </c>
      <c r="O26" s="66" t="n">
        <f aca="false">SUM(C26:N26)</f>
        <v>0</v>
      </c>
      <c r="P26" s="2"/>
      <c r="Q26" s="2"/>
      <c r="R26" s="2"/>
    </row>
    <row r="27" customFormat="false" ht="15" hidden="false" customHeight="false" outlineLevel="0" collapsed="false">
      <c r="B27" s="54" t="s">
        <v>128</v>
      </c>
      <c r="C27" s="55" t="n">
        <f aca="false">C18-C26</f>
        <v>0</v>
      </c>
      <c r="D27" s="55" t="n">
        <f aca="false">D18-D26</f>
        <v>0</v>
      </c>
      <c r="E27" s="55" t="n">
        <f aca="false">E18-E26</f>
        <v>0</v>
      </c>
      <c r="F27" s="55" t="n">
        <f aca="false">F18-F26</f>
        <v>0</v>
      </c>
      <c r="G27" s="55" t="n">
        <f aca="false">G18-G26</f>
        <v>0</v>
      </c>
      <c r="H27" s="55" t="n">
        <f aca="false">H18-H26</f>
        <v>0</v>
      </c>
      <c r="I27" s="55" t="n">
        <f aca="false">I18-I26</f>
        <v>0</v>
      </c>
      <c r="J27" s="55" t="n">
        <f aca="false">J18-J26</f>
        <v>0</v>
      </c>
      <c r="K27" s="55" t="n">
        <f aca="false">K18-K26</f>
        <v>0</v>
      </c>
      <c r="L27" s="55" t="n">
        <f aca="false">L18-L26</f>
        <v>0</v>
      </c>
      <c r="M27" s="55" t="n">
        <f aca="false">M18-M26</f>
        <v>0</v>
      </c>
      <c r="N27" s="55" t="n">
        <f aca="false">N18-N26</f>
        <v>0</v>
      </c>
      <c r="O27" s="66" t="n">
        <f aca="false">SUM(C27:N27)</f>
        <v>0</v>
      </c>
      <c r="P27" s="2"/>
      <c r="Q27" s="2"/>
      <c r="R27" s="2"/>
    </row>
    <row r="28" customFormat="false" ht="15" hidden="false" customHeight="false" outlineLevel="0" collapsed="false">
      <c r="B28" s="46" t="s">
        <v>129</v>
      </c>
      <c r="C28" s="62" t="n">
        <f aca="false">IF(C27&gt;0,C27*$C$31,0)</f>
        <v>0</v>
      </c>
      <c r="D28" s="62" t="n">
        <f aca="false">IF(D27&gt;0,D27*$C$31,0)</f>
        <v>0</v>
      </c>
      <c r="E28" s="62" t="n">
        <f aca="false">IF(E27&gt;0,E27*$C$31,0)</f>
        <v>0</v>
      </c>
      <c r="F28" s="62" t="n">
        <f aca="false">IF(F27&gt;0,F27*$C$31,0)</f>
        <v>0</v>
      </c>
      <c r="G28" s="62" t="n">
        <f aca="false">IF(G27&gt;0,G27*$C$31,0)</f>
        <v>0</v>
      </c>
      <c r="H28" s="62" t="n">
        <f aca="false">IF(H27&gt;0,H27*$C$31,0)</f>
        <v>0</v>
      </c>
      <c r="I28" s="62" t="n">
        <f aca="false">IF(I27&gt;0,I27*$C$31,0)</f>
        <v>0</v>
      </c>
      <c r="J28" s="62" t="n">
        <f aca="false">IF(J27&gt;0,J27*$C$31,0)</f>
        <v>0</v>
      </c>
      <c r="K28" s="62" t="n">
        <f aca="false">IF(K27&gt;0,K27*$C$31,0)</f>
        <v>0</v>
      </c>
      <c r="L28" s="62" t="n">
        <f aca="false">IF(L27&gt;0,L27*$C$31,0)</f>
        <v>0</v>
      </c>
      <c r="M28" s="62" t="n">
        <f aca="false">IF(M27&gt;0,M27*$C$31,0)</f>
        <v>0</v>
      </c>
      <c r="N28" s="62" t="n">
        <f aca="false">IF(N27&gt;0,N27*$C$31,0)</f>
        <v>0</v>
      </c>
      <c r="O28" s="75" t="n">
        <f aca="false">SUM(C28:N28)</f>
        <v>0</v>
      </c>
      <c r="P28" s="2"/>
      <c r="Q28" s="2"/>
      <c r="R28" s="2"/>
    </row>
    <row r="29" customFormat="false" ht="15" hidden="false" customHeight="false" outlineLevel="0" collapsed="false">
      <c r="B29" s="54" t="s">
        <v>130</v>
      </c>
      <c r="C29" s="71" t="n">
        <f aca="false">C27-C28</f>
        <v>0</v>
      </c>
      <c r="D29" s="71" t="n">
        <f aca="false">D27-D28</f>
        <v>0</v>
      </c>
      <c r="E29" s="71" t="n">
        <f aca="false">E27-E28</f>
        <v>0</v>
      </c>
      <c r="F29" s="71" t="n">
        <f aca="false">F27-F28</f>
        <v>0</v>
      </c>
      <c r="G29" s="71" t="n">
        <f aca="false">G27-G28</f>
        <v>0</v>
      </c>
      <c r="H29" s="71" t="n">
        <f aca="false">H27-H28</f>
        <v>0</v>
      </c>
      <c r="I29" s="71" t="n">
        <f aca="false">I27-I28</f>
        <v>0</v>
      </c>
      <c r="J29" s="71" t="n">
        <f aca="false">J27-J28</f>
        <v>0</v>
      </c>
      <c r="K29" s="71" t="n">
        <f aca="false">K27-K28</f>
        <v>0</v>
      </c>
      <c r="L29" s="71" t="n">
        <f aca="false">L27-L28</f>
        <v>0</v>
      </c>
      <c r="M29" s="71" t="n">
        <f aca="false">M27-M28</f>
        <v>0</v>
      </c>
      <c r="N29" s="71" t="n">
        <f aca="false">N27-N28</f>
        <v>0</v>
      </c>
      <c r="O29" s="66" t="n">
        <f aca="false">SUM(C29:N29)</f>
        <v>0</v>
      </c>
      <c r="P29" s="2"/>
      <c r="Q29" s="2"/>
      <c r="R29" s="2"/>
    </row>
    <row r="31" customFormat="false" ht="15" hidden="false" customHeight="false" outlineLevel="0" collapsed="false">
      <c r="B31" s="2" t="s">
        <v>131</v>
      </c>
      <c r="C31" s="49" t="n">
        <v>0.3</v>
      </c>
    </row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S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" activeCellId="0" sqref="B2"/>
    </sheetView>
  </sheetViews>
  <sheetFormatPr defaultRowHeight="16"/>
  <cols>
    <col collapsed="false" hidden="false" max="1" min="1" style="0" width="13.4882629107981"/>
    <col collapsed="false" hidden="false" max="2" min="2" style="0" width="32.6338028169014"/>
    <col collapsed="false" hidden="false" max="3" min="3" style="0" width="16.7370892018779"/>
    <col collapsed="false" hidden="false" max="4" min="4" style="0" width="16.8450704225352"/>
    <col collapsed="false" hidden="false" max="5" min="5" style="0" width="16.7370892018779"/>
    <col collapsed="false" hidden="false" max="6" min="6" style="0" width="16.8450704225352"/>
    <col collapsed="false" hidden="false" max="7" min="7" style="0" width="17.3661971830986"/>
    <col collapsed="false" hidden="false" max="8" min="8" style="0" width="16.8450704225352"/>
    <col collapsed="false" hidden="false" max="9" min="9" style="0" width="17.0516431924883"/>
    <col collapsed="false" hidden="false" max="11" min="10" style="0" width="16.8450704225352"/>
    <col collapsed="false" hidden="false" max="13" min="12" style="0" width="17.0516431924883"/>
    <col collapsed="false" hidden="false" max="14" min="14" style="0" width="17.3661971830986"/>
    <col collapsed="false" hidden="false" max="15" min="15" style="0" width="22.0704225352113"/>
    <col collapsed="false" hidden="false" max="1025" min="16" style="0" width="13.4882629107981"/>
  </cols>
  <sheetData>
    <row r="2" customFormat="false" ht="15" hidden="false" customHeight="false" outlineLevel="0" collapsed="false">
      <c r="B2" s="45" t="s">
        <v>100</v>
      </c>
      <c r="C2" s="46" t="s">
        <v>133</v>
      </c>
      <c r="D2" s="46"/>
      <c r="E2" s="47"/>
      <c r="F2" s="47"/>
      <c r="G2" s="47"/>
      <c r="H2" s="47"/>
      <c r="I2" s="46"/>
      <c r="J2" s="46"/>
      <c r="K2" s="46"/>
      <c r="L2" s="46"/>
      <c r="M2" s="46"/>
      <c r="N2" s="46"/>
      <c r="O2" s="46"/>
      <c r="P2" s="2"/>
      <c r="Q2" s="2"/>
      <c r="R2" s="49"/>
      <c r="S2" s="2"/>
    </row>
    <row r="3" customFormat="false" ht="16" hidden="false" customHeight="fals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  <c r="R3" s="49"/>
      <c r="S3" s="2"/>
    </row>
    <row r="4" customFormat="false" ht="16" hidden="false" customHeight="false" outlineLevel="0" collapsed="false">
      <c r="B4" s="46" t="s">
        <v>102</v>
      </c>
      <c r="C4" s="46" t="s">
        <v>103</v>
      </c>
      <c r="D4" s="46" t="s">
        <v>104</v>
      </c>
      <c r="E4" s="46" t="s">
        <v>105</v>
      </c>
      <c r="F4" s="46" t="s">
        <v>106</v>
      </c>
      <c r="G4" s="46" t="s">
        <v>107</v>
      </c>
      <c r="H4" s="46" t="s">
        <v>108</v>
      </c>
      <c r="I4" s="46" t="s">
        <v>109</v>
      </c>
      <c r="J4" s="46" t="s">
        <v>110</v>
      </c>
      <c r="K4" s="46" t="s">
        <v>111</v>
      </c>
      <c r="L4" s="46" t="s">
        <v>112</v>
      </c>
      <c r="M4" s="46" t="s">
        <v>113</v>
      </c>
      <c r="N4" s="46" t="s">
        <v>114</v>
      </c>
      <c r="O4" s="46" t="s">
        <v>115</v>
      </c>
      <c r="P4" s="2"/>
      <c r="Q4" s="2"/>
      <c r="R4" s="2"/>
      <c r="S4" s="2"/>
    </row>
    <row r="5" customFormat="false" ht="15" hidden="false" customHeight="false" outlineLevel="0" collapsed="false">
      <c r="B5" s="50" t="s">
        <v>116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2"/>
      <c r="Q5" s="2"/>
      <c r="R5" s="2"/>
      <c r="S5" s="2"/>
    </row>
    <row r="6" customFormat="false" ht="15" hidden="false" customHeight="false" outlineLevel="0" collapsed="false">
      <c r="B6" s="47" t="s">
        <v>117</v>
      </c>
      <c r="C6" s="76" t="n">
        <f aca="false">'data sheet'!S71</f>
        <v>0</v>
      </c>
      <c r="D6" s="76" t="n">
        <f aca="false">SUM('data sheet'!T72:T74)</f>
        <v>0</v>
      </c>
      <c r="E6" s="76" t="n">
        <f aca="false">SUM('data sheet'!U72:U74)</f>
        <v>0</v>
      </c>
      <c r="F6" s="76" t="n">
        <f aca="false">SUM('data sheet'!V72:V74)</f>
        <v>0</v>
      </c>
      <c r="G6" s="76" t="n">
        <f aca="false">SUM('data sheet'!W72:W74)</f>
        <v>0</v>
      </c>
      <c r="H6" s="76" t="n">
        <f aca="false">SUM('data sheet'!X72:X74)</f>
        <v>0</v>
      </c>
      <c r="I6" s="76" t="n">
        <f aca="false">SUM('data sheet'!Y72:Y74)</f>
        <v>0</v>
      </c>
      <c r="J6" s="76" t="n">
        <f aca="false">SUM('data sheet'!Z72:Z74)</f>
        <v>0</v>
      </c>
      <c r="K6" s="76" t="n">
        <f aca="false">SUM('data sheet'!AA72:AA74)</f>
        <v>0</v>
      </c>
      <c r="L6" s="76" t="n">
        <f aca="false">SUM('data sheet'!AB72:AB74)</f>
        <v>0</v>
      </c>
      <c r="M6" s="76" t="n">
        <f aca="false">SUM('data sheet'!AC72:AC74)</f>
        <v>0</v>
      </c>
      <c r="N6" s="76" t="n">
        <f aca="false">SUM('data sheet'!AD72:AD74)</f>
        <v>0</v>
      </c>
      <c r="O6" s="65" t="n">
        <f aca="false">SUM(C6:N6)</f>
        <v>0</v>
      </c>
      <c r="P6" s="2"/>
      <c r="Q6" s="2"/>
      <c r="R6" s="2"/>
      <c r="S6" s="2"/>
    </row>
    <row r="7" customFormat="false" ht="15" hidden="false" customHeight="false" outlineLevel="0" collapsed="false">
      <c r="B7" s="47" t="s">
        <v>118</v>
      </c>
      <c r="C7" s="76" t="n">
        <f aca="false">'data sheet'!S83</f>
        <v>0</v>
      </c>
      <c r="D7" s="76" t="n">
        <f aca="false">'data sheet'!T83</f>
        <v>0</v>
      </c>
      <c r="E7" s="76" t="n">
        <f aca="false">'data sheet'!U83</f>
        <v>0</v>
      </c>
      <c r="F7" s="76" t="n">
        <f aca="false">'data sheet'!V83</f>
        <v>0</v>
      </c>
      <c r="G7" s="76" t="n">
        <f aca="false">'data sheet'!W83</f>
        <v>0</v>
      </c>
      <c r="H7" s="76" t="n">
        <f aca="false">'data sheet'!X83</f>
        <v>0</v>
      </c>
      <c r="I7" s="76" t="n">
        <f aca="false">'data sheet'!Y83</f>
        <v>0</v>
      </c>
      <c r="J7" s="76" t="n">
        <f aca="false">'data sheet'!Z83</f>
        <v>0</v>
      </c>
      <c r="K7" s="76" t="n">
        <f aca="false">'data sheet'!AA83</f>
        <v>0</v>
      </c>
      <c r="L7" s="76" t="n">
        <f aca="false">'data sheet'!AB83</f>
        <v>0</v>
      </c>
      <c r="M7" s="76" t="n">
        <f aca="false">'data sheet'!AC83</f>
        <v>0</v>
      </c>
      <c r="N7" s="76" t="n">
        <f aca="false">'data sheet'!AD83</f>
        <v>0</v>
      </c>
      <c r="O7" s="65" t="n">
        <f aca="false">SUM(C7:N7)</f>
        <v>0</v>
      </c>
      <c r="P7" s="2"/>
      <c r="Q7" s="2"/>
      <c r="R7" s="2"/>
      <c r="S7" s="2"/>
    </row>
    <row r="8" customFormat="false" ht="15" hidden="false" customHeight="false" outlineLevel="0" collapsed="false">
      <c r="B8" s="54" t="s">
        <v>119</v>
      </c>
      <c r="C8" s="60" t="n">
        <f aca="false">SUM(C6:C7)</f>
        <v>0</v>
      </c>
      <c r="D8" s="60" t="n">
        <f aca="false">SUM(D6:D7)</f>
        <v>0</v>
      </c>
      <c r="E8" s="60" t="n">
        <f aca="false">SUM(E6:E7)</f>
        <v>0</v>
      </c>
      <c r="F8" s="60" t="n">
        <f aca="false">SUM(F6:F7)</f>
        <v>0</v>
      </c>
      <c r="G8" s="60" t="n">
        <f aca="false">SUM(G6:G7)</f>
        <v>0</v>
      </c>
      <c r="H8" s="60" t="n">
        <f aca="false">SUM(H6:H7)</f>
        <v>0</v>
      </c>
      <c r="I8" s="60" t="n">
        <f aca="false">SUM(I6:I7)</f>
        <v>0</v>
      </c>
      <c r="J8" s="60" t="n">
        <f aca="false">SUM(J6:J7)</f>
        <v>0</v>
      </c>
      <c r="K8" s="60" t="n">
        <f aca="false">SUM(K6:K7)</f>
        <v>0</v>
      </c>
      <c r="L8" s="60" t="n">
        <f aca="false">SUM(L6:L7)</f>
        <v>0</v>
      </c>
      <c r="M8" s="60" t="n">
        <f aca="false">SUM(M6:M7)</f>
        <v>0</v>
      </c>
      <c r="N8" s="60" t="n">
        <f aca="false">SUM(N6:N7)</f>
        <v>0</v>
      </c>
      <c r="O8" s="66" t="n">
        <f aca="false">SUM(C8:N8)</f>
        <v>0</v>
      </c>
      <c r="P8" s="2"/>
      <c r="Q8" s="2"/>
      <c r="R8" s="2"/>
      <c r="S8" s="2"/>
    </row>
    <row r="9" customFormat="false" ht="15" hidden="false" customHeight="false" outlineLevel="0" collapsed="false">
      <c r="B9" s="56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67"/>
      <c r="P9" s="2"/>
      <c r="Q9" s="2"/>
      <c r="R9" s="2"/>
      <c r="S9" s="2"/>
    </row>
    <row r="10" customFormat="false" ht="15" hidden="false" customHeight="false" outlineLevel="0" collapsed="false">
      <c r="B10" s="50" t="s">
        <v>88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2"/>
      <c r="Q10" s="2"/>
      <c r="R10" s="2"/>
      <c r="S10" s="2"/>
    </row>
    <row r="11" s="58" customFormat="true" ht="15" hidden="false" customHeight="false" outlineLevel="0" collapsed="false">
      <c r="B11" s="57" t="s">
        <v>89</v>
      </c>
      <c r="C11" s="69" t="n">
        <f aca="false">'data sheet'!S87</f>
        <v>0</v>
      </c>
      <c r="D11" s="69" t="n">
        <f aca="false">'data sheet'!T87</f>
        <v>0</v>
      </c>
      <c r="E11" s="69" t="n">
        <f aca="false">'data sheet'!U87</f>
        <v>0</v>
      </c>
      <c r="F11" s="69" t="n">
        <f aca="false">'data sheet'!V87</f>
        <v>0</v>
      </c>
      <c r="G11" s="69" t="n">
        <f aca="false">'data sheet'!W87</f>
        <v>0</v>
      </c>
      <c r="H11" s="69" t="n">
        <f aca="false">'data sheet'!X87</f>
        <v>0</v>
      </c>
      <c r="I11" s="69" t="n">
        <f aca="false">'data sheet'!Y87</f>
        <v>0</v>
      </c>
      <c r="J11" s="69" t="n">
        <f aca="false">'data sheet'!Z87</f>
        <v>0</v>
      </c>
      <c r="K11" s="69" t="n">
        <f aca="false">'data sheet'!AA87</f>
        <v>0</v>
      </c>
      <c r="L11" s="69" t="n">
        <f aca="false">'data sheet'!AB87</f>
        <v>0</v>
      </c>
      <c r="M11" s="69" t="n">
        <f aca="false">'data sheet'!AC87</f>
        <v>0</v>
      </c>
      <c r="N11" s="69" t="n">
        <f aca="false">'data sheet'!AD87</f>
        <v>0</v>
      </c>
      <c r="O11" s="65" t="n">
        <f aca="false">SUM(C11:N11)</f>
        <v>0</v>
      </c>
      <c r="P11" s="2"/>
      <c r="Q11" s="2"/>
      <c r="R11" s="2"/>
      <c r="S11" s="2"/>
    </row>
    <row r="12" customFormat="false" ht="15" hidden="false" customHeight="false" outlineLevel="0" collapsed="false">
      <c r="B12" s="47" t="s">
        <v>120</v>
      </c>
      <c r="C12" s="69" t="n">
        <f aca="false">'data sheet'!S88</f>
        <v>0</v>
      </c>
      <c r="D12" s="69" t="n">
        <f aca="false">'data sheet'!T88</f>
        <v>0</v>
      </c>
      <c r="E12" s="69" t="n">
        <f aca="false">'data sheet'!U88</f>
        <v>0</v>
      </c>
      <c r="F12" s="69" t="n">
        <f aca="false">'data sheet'!V88</f>
        <v>0</v>
      </c>
      <c r="G12" s="69" t="n">
        <f aca="false">'data sheet'!W88</f>
        <v>0</v>
      </c>
      <c r="H12" s="69" t="n">
        <f aca="false">'data sheet'!X88</f>
        <v>0</v>
      </c>
      <c r="I12" s="69" t="n">
        <f aca="false">'data sheet'!Y88</f>
        <v>0</v>
      </c>
      <c r="J12" s="69" t="n">
        <f aca="false">'data sheet'!Z88</f>
        <v>0</v>
      </c>
      <c r="K12" s="69" t="n">
        <f aca="false">'data sheet'!AA88</f>
        <v>0</v>
      </c>
      <c r="L12" s="69" t="n">
        <f aca="false">'data sheet'!AB88</f>
        <v>0</v>
      </c>
      <c r="M12" s="69" t="n">
        <f aca="false">'data sheet'!AC88</f>
        <v>0</v>
      </c>
      <c r="N12" s="69" t="n">
        <f aca="false">'data sheet'!AD88</f>
        <v>0</v>
      </c>
      <c r="O12" s="65" t="n">
        <f aca="false">SUM(C12:N12)</f>
        <v>0</v>
      </c>
      <c r="P12" s="2"/>
      <c r="Q12" s="2"/>
      <c r="R12" s="2"/>
      <c r="S12" s="2"/>
    </row>
    <row r="13" customFormat="false" ht="15" hidden="false" customHeight="false" outlineLevel="0" collapsed="false">
      <c r="B13" s="47" t="s">
        <v>121</v>
      </c>
      <c r="C13" s="69" t="n">
        <f aca="false">'data sheet'!S89</f>
        <v>0</v>
      </c>
      <c r="D13" s="69" t="n">
        <f aca="false">'data sheet'!T89</f>
        <v>0</v>
      </c>
      <c r="E13" s="69" t="n">
        <f aca="false">'data sheet'!U89</f>
        <v>0</v>
      </c>
      <c r="F13" s="69" t="n">
        <f aca="false">'data sheet'!V89</f>
        <v>0</v>
      </c>
      <c r="G13" s="69" t="n">
        <f aca="false">'data sheet'!W89</f>
        <v>0</v>
      </c>
      <c r="H13" s="69" t="n">
        <f aca="false">'data sheet'!X89</f>
        <v>0</v>
      </c>
      <c r="I13" s="69" t="n">
        <f aca="false">'data sheet'!Y89</f>
        <v>0</v>
      </c>
      <c r="J13" s="69" t="n">
        <f aca="false">'data sheet'!Z89</f>
        <v>0</v>
      </c>
      <c r="K13" s="69" t="n">
        <f aca="false">'data sheet'!AA89</f>
        <v>0</v>
      </c>
      <c r="L13" s="69" t="n">
        <f aca="false">'data sheet'!AB89</f>
        <v>0</v>
      </c>
      <c r="M13" s="69" t="n">
        <f aca="false">'data sheet'!AC89</f>
        <v>0</v>
      </c>
      <c r="N13" s="69" t="n">
        <f aca="false">'data sheet'!AD89</f>
        <v>0</v>
      </c>
      <c r="O13" s="65" t="n">
        <f aca="false">SUM(C13:N13)</f>
        <v>0</v>
      </c>
      <c r="P13" s="2"/>
      <c r="Q13" s="2"/>
      <c r="R13" s="2"/>
      <c r="S13" s="2"/>
    </row>
    <row r="14" customFormat="false" ht="15" hidden="false" customHeight="false" outlineLevel="0" collapsed="false">
      <c r="B14" s="47" t="s">
        <v>122</v>
      </c>
      <c r="C14" s="69" t="n">
        <f aca="false">'data sheet'!S90</f>
        <v>0</v>
      </c>
      <c r="D14" s="69" t="n">
        <f aca="false">'data sheet'!T90</f>
        <v>0</v>
      </c>
      <c r="E14" s="69" t="n">
        <f aca="false">'data sheet'!U90</f>
        <v>0</v>
      </c>
      <c r="F14" s="69" t="n">
        <f aca="false">'data sheet'!V90</f>
        <v>0</v>
      </c>
      <c r="G14" s="69" t="n">
        <f aca="false">'data sheet'!W90</f>
        <v>0</v>
      </c>
      <c r="H14" s="69" t="n">
        <f aca="false">'data sheet'!X90</f>
        <v>0</v>
      </c>
      <c r="I14" s="69" t="n">
        <f aca="false">'data sheet'!Y90</f>
        <v>0</v>
      </c>
      <c r="J14" s="69" t="n">
        <f aca="false">'data sheet'!Z90</f>
        <v>0</v>
      </c>
      <c r="K14" s="69" t="n">
        <f aca="false">'data sheet'!AA90</f>
        <v>0</v>
      </c>
      <c r="L14" s="69" t="n">
        <f aca="false">'data sheet'!AB90</f>
        <v>0</v>
      </c>
      <c r="M14" s="69" t="n">
        <f aca="false">'data sheet'!AC90</f>
        <v>0</v>
      </c>
      <c r="N14" s="69" t="n">
        <f aca="false">'data sheet'!AD90</f>
        <v>0</v>
      </c>
      <c r="O14" s="65" t="n">
        <f aca="false">SUM(C14:N14)</f>
        <v>0</v>
      </c>
      <c r="P14" s="2"/>
      <c r="Q14" s="2"/>
      <c r="R14" s="2"/>
      <c r="S14" s="2"/>
    </row>
    <row r="15" customFormat="false" ht="15" hidden="false" customHeight="false" outlineLevel="0" collapsed="false">
      <c r="B15" s="47" t="s">
        <v>91</v>
      </c>
      <c r="C15" s="69" t="n">
        <f aca="false">'data sheet'!S91</f>
        <v>0</v>
      </c>
      <c r="D15" s="69" t="n">
        <f aca="false">'data sheet'!T91</f>
        <v>0</v>
      </c>
      <c r="E15" s="69" t="n">
        <f aca="false">'data sheet'!U91</f>
        <v>0</v>
      </c>
      <c r="F15" s="69" t="n">
        <f aca="false">'data sheet'!V91</f>
        <v>0</v>
      </c>
      <c r="G15" s="69" t="n">
        <f aca="false">'data sheet'!W91</f>
        <v>0</v>
      </c>
      <c r="H15" s="69" t="n">
        <f aca="false">'data sheet'!X91</f>
        <v>0</v>
      </c>
      <c r="I15" s="69" t="n">
        <f aca="false">'data sheet'!Y91</f>
        <v>0</v>
      </c>
      <c r="J15" s="69" t="n">
        <f aca="false">'data sheet'!Z91</f>
        <v>0</v>
      </c>
      <c r="K15" s="69" t="n">
        <f aca="false">'data sheet'!AA91</f>
        <v>0</v>
      </c>
      <c r="L15" s="69" t="n">
        <f aca="false">'data sheet'!AB91</f>
        <v>0</v>
      </c>
      <c r="M15" s="69" t="n">
        <f aca="false">'data sheet'!AC91</f>
        <v>0</v>
      </c>
      <c r="N15" s="69" t="n">
        <f aca="false">'data sheet'!AD91</f>
        <v>0</v>
      </c>
      <c r="O15" s="65" t="n">
        <f aca="false">SUM(C15:N15)</f>
        <v>0</v>
      </c>
      <c r="P15" s="2"/>
      <c r="Q15" s="2"/>
      <c r="R15" s="2"/>
      <c r="S15" s="2"/>
    </row>
    <row r="16" customFormat="false" ht="15" hidden="false" customHeight="false" outlineLevel="0" collapsed="false">
      <c r="B16" s="54" t="s">
        <v>123</v>
      </c>
      <c r="C16" s="60" t="n">
        <f aca="false">SUM(C11:C15)</f>
        <v>0</v>
      </c>
      <c r="D16" s="60" t="n">
        <f aca="false">SUM(D11:D15)</f>
        <v>0</v>
      </c>
      <c r="E16" s="60" t="n">
        <f aca="false">SUM(E11:E15)</f>
        <v>0</v>
      </c>
      <c r="F16" s="60" t="n">
        <f aca="false">SUM(F11:F15)</f>
        <v>0</v>
      </c>
      <c r="G16" s="60" t="n">
        <f aca="false">SUM(G11:G15)</f>
        <v>0</v>
      </c>
      <c r="H16" s="60" t="n">
        <f aca="false">SUM(H11:H15)</f>
        <v>0</v>
      </c>
      <c r="I16" s="60" t="n">
        <f aca="false">SUM(I11:I15)</f>
        <v>0</v>
      </c>
      <c r="J16" s="60" t="n">
        <f aca="false">SUM(J11:J15)</f>
        <v>0</v>
      </c>
      <c r="K16" s="60" t="n">
        <f aca="false">SUM(K11:K15)</f>
        <v>0</v>
      </c>
      <c r="L16" s="60" t="n">
        <f aca="false">SUM(L11:L15)</f>
        <v>0</v>
      </c>
      <c r="M16" s="60" t="n">
        <f aca="false">SUM(M11:M15)</f>
        <v>0</v>
      </c>
      <c r="N16" s="60" t="n">
        <f aca="false">SUM(N11:N15)</f>
        <v>0</v>
      </c>
      <c r="O16" s="66" t="n">
        <f aca="false">SUM(C16:N16)</f>
        <v>0</v>
      </c>
      <c r="P16" s="2"/>
      <c r="Q16" s="2"/>
      <c r="R16" s="2"/>
      <c r="S16" s="2"/>
    </row>
    <row r="17" customFormat="false" ht="15" hidden="false" customHeight="false" outlineLevel="0" collapsed="false">
      <c r="B17" s="4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2"/>
      <c r="Q17" s="2"/>
      <c r="R17" s="2"/>
      <c r="S17" s="2"/>
    </row>
    <row r="18" customFormat="false" ht="15" hidden="false" customHeight="false" outlineLevel="0" collapsed="false">
      <c r="B18" s="54" t="s">
        <v>124</v>
      </c>
      <c r="C18" s="60" t="n">
        <f aca="false">C8-C16</f>
        <v>0</v>
      </c>
      <c r="D18" s="60" t="n">
        <f aca="false">D8-D16</f>
        <v>0</v>
      </c>
      <c r="E18" s="60" t="n">
        <f aca="false">E8-E16</f>
        <v>0</v>
      </c>
      <c r="F18" s="60" t="n">
        <f aca="false">F8-F16</f>
        <v>0</v>
      </c>
      <c r="G18" s="60" t="n">
        <f aca="false">G8-G16</f>
        <v>0</v>
      </c>
      <c r="H18" s="60" t="n">
        <f aca="false">H8-H16</f>
        <v>0</v>
      </c>
      <c r="I18" s="60" t="n">
        <f aca="false">I8-I16</f>
        <v>0</v>
      </c>
      <c r="J18" s="60" t="n">
        <f aca="false">J8-J16</f>
        <v>0</v>
      </c>
      <c r="K18" s="60" t="n">
        <f aca="false">K8-K16</f>
        <v>0</v>
      </c>
      <c r="L18" s="60" t="n">
        <f aca="false">L8-L16</f>
        <v>0</v>
      </c>
      <c r="M18" s="60" t="n">
        <f aca="false">M8-M16</f>
        <v>0</v>
      </c>
      <c r="N18" s="60" t="n">
        <f aca="false">N8-N16</f>
        <v>0</v>
      </c>
      <c r="O18" s="66" t="n">
        <f aca="false">SUM(C18:N18)</f>
        <v>0</v>
      </c>
      <c r="P18" s="2"/>
      <c r="Q18" s="2"/>
      <c r="R18" s="2"/>
      <c r="S18" s="2"/>
    </row>
    <row r="19" customFormat="false" ht="15" hidden="false" customHeight="false" outlineLevel="0" collapsed="false">
      <c r="B19" s="54" t="s">
        <v>125</v>
      </c>
      <c r="C19" s="72" t="e">
        <f aca="false">IF(C18&gt;0,C18/C8,NA())</f>
        <v>#N/A</v>
      </c>
      <c r="D19" s="72" t="e">
        <f aca="false">IF(D18&gt;0,D18/D8,NA())</f>
        <v>#N/A</v>
      </c>
      <c r="E19" s="72" t="e">
        <f aca="false">IF(E18&gt;0,E18/E8,NA())</f>
        <v>#N/A</v>
      </c>
      <c r="F19" s="72" t="e">
        <f aca="false">IF(F18&gt;0,F18/F8,NA())</f>
        <v>#N/A</v>
      </c>
      <c r="G19" s="72" t="e">
        <f aca="false">IF(G18&gt;0,G18/G8,NA())</f>
        <v>#N/A</v>
      </c>
      <c r="H19" s="72" t="e">
        <f aca="false">IF(H18&gt;0,H18/H8,NA())</f>
        <v>#N/A</v>
      </c>
      <c r="I19" s="72" t="e">
        <f aca="false">IF(I18&gt;0,I18/I8,NA())</f>
        <v>#N/A</v>
      </c>
      <c r="J19" s="72" t="e">
        <f aca="false">IF(J18&gt;0,J18/J8,NA())</f>
        <v>#N/A</v>
      </c>
      <c r="K19" s="72" t="e">
        <f aca="false">IF(K18&gt;0,K18/K8,NA())</f>
        <v>#N/A</v>
      </c>
      <c r="L19" s="72" t="e">
        <f aca="false">IF(L18&gt;0,L18/L8,NA())</f>
        <v>#N/A</v>
      </c>
      <c r="M19" s="72" t="e">
        <f aca="false">IF(M18&gt;0,M18/M8,NA())</f>
        <v>#N/A</v>
      </c>
      <c r="N19" s="72" t="e">
        <f aca="false">IF(N18&gt;0,N18/N8,NA())</f>
        <v>#N/A</v>
      </c>
      <c r="O19" s="72" t="e">
        <f aca="false">IF(O18&gt;0,O18/O8,NA())</f>
        <v>#N/A</v>
      </c>
      <c r="P19" s="2"/>
      <c r="Q19" s="2"/>
      <c r="R19" s="2"/>
      <c r="S19" s="2"/>
    </row>
    <row r="20" customFormat="false" ht="15" hidden="false" customHeight="false" outlineLevel="0" collapsed="false">
      <c r="B20" s="47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7"/>
      <c r="P20" s="2"/>
      <c r="Q20" s="2"/>
      <c r="R20" s="2"/>
      <c r="S20" s="2"/>
    </row>
    <row r="21" customFormat="false" ht="15" hidden="false" customHeight="false" outlineLevel="0" collapsed="false">
      <c r="B21" s="50" t="s">
        <v>92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2"/>
      <c r="Q21" s="2"/>
      <c r="R21" s="2"/>
      <c r="S21" s="2"/>
    </row>
    <row r="22" customFormat="false" ht="15" hidden="false" customHeight="false" outlineLevel="0" collapsed="false">
      <c r="B22" s="47" t="s">
        <v>72</v>
      </c>
      <c r="C22" s="75" t="n">
        <f aca="false">'data sheet'!S93</f>
        <v>0</v>
      </c>
      <c r="D22" s="75" t="n">
        <f aca="false">'data sheet'!T93</f>
        <v>0</v>
      </c>
      <c r="E22" s="75" t="n">
        <f aca="false">'data sheet'!U93</f>
        <v>0</v>
      </c>
      <c r="F22" s="75" t="n">
        <f aca="false">'data sheet'!V93</f>
        <v>0</v>
      </c>
      <c r="G22" s="75" t="n">
        <f aca="false">'data sheet'!W93</f>
        <v>0</v>
      </c>
      <c r="H22" s="75" t="n">
        <f aca="false">'data sheet'!X93</f>
        <v>0</v>
      </c>
      <c r="I22" s="75" t="n">
        <f aca="false">'data sheet'!Y93</f>
        <v>0</v>
      </c>
      <c r="J22" s="75" t="n">
        <f aca="false">'data sheet'!Z93</f>
        <v>0</v>
      </c>
      <c r="K22" s="75" t="n">
        <f aca="false">'data sheet'!AA93</f>
        <v>0</v>
      </c>
      <c r="L22" s="75" t="n">
        <f aca="false">'data sheet'!AB93</f>
        <v>0</v>
      </c>
      <c r="M22" s="75" t="n">
        <f aca="false">'data sheet'!AC93</f>
        <v>0</v>
      </c>
      <c r="N22" s="75" t="n">
        <f aca="false">'data sheet'!AD93</f>
        <v>0</v>
      </c>
      <c r="O22" s="65" t="n">
        <f aca="false">SUM(C22:N22)</f>
        <v>0</v>
      </c>
      <c r="P22" s="2"/>
      <c r="Q22" s="2"/>
      <c r="R22" s="2"/>
      <c r="S22" s="2"/>
    </row>
    <row r="23" customFormat="false" ht="15" hidden="false" customHeight="false" outlineLevel="0" collapsed="false">
      <c r="B23" s="47" t="s">
        <v>33</v>
      </c>
      <c r="C23" s="75" t="n">
        <f aca="false">'data sheet'!S94</f>
        <v>0</v>
      </c>
      <c r="D23" s="75" t="n">
        <f aca="false">'data sheet'!T94</f>
        <v>0</v>
      </c>
      <c r="E23" s="75" t="n">
        <f aca="false">'data sheet'!U94</f>
        <v>0</v>
      </c>
      <c r="F23" s="75" t="n">
        <f aca="false">'data sheet'!V94</f>
        <v>0</v>
      </c>
      <c r="G23" s="75" t="n">
        <f aca="false">'data sheet'!W94</f>
        <v>0</v>
      </c>
      <c r="H23" s="75" t="n">
        <f aca="false">'data sheet'!X94</f>
        <v>0</v>
      </c>
      <c r="I23" s="75" t="n">
        <f aca="false">'data sheet'!Y94</f>
        <v>0</v>
      </c>
      <c r="J23" s="75" t="n">
        <f aca="false">'data sheet'!Z94</f>
        <v>0</v>
      </c>
      <c r="K23" s="75" t="n">
        <f aca="false">'data sheet'!AA94</f>
        <v>0</v>
      </c>
      <c r="L23" s="75" t="n">
        <f aca="false">'data sheet'!AB94</f>
        <v>0</v>
      </c>
      <c r="M23" s="75" t="n">
        <f aca="false">'data sheet'!AC94</f>
        <v>0</v>
      </c>
      <c r="N23" s="75" t="n">
        <f aca="false">'data sheet'!AD94</f>
        <v>0</v>
      </c>
      <c r="O23" s="65" t="n">
        <f aca="false">SUM(C23:N23)</f>
        <v>0</v>
      </c>
      <c r="P23" s="2"/>
      <c r="Q23" s="2"/>
      <c r="R23" s="2"/>
      <c r="S23" s="2"/>
    </row>
    <row r="24" customFormat="false" ht="15" hidden="false" customHeight="false" outlineLevel="0" collapsed="false">
      <c r="B24" s="47" t="s">
        <v>126</v>
      </c>
      <c r="C24" s="75" t="n">
        <f aca="false">'data sheet'!S95</f>
        <v>0</v>
      </c>
      <c r="D24" s="75" t="n">
        <f aca="false">'data sheet'!T95</f>
        <v>0</v>
      </c>
      <c r="E24" s="75" t="n">
        <f aca="false">'data sheet'!U95</f>
        <v>0</v>
      </c>
      <c r="F24" s="75" t="n">
        <f aca="false">'data sheet'!V95</f>
        <v>0</v>
      </c>
      <c r="G24" s="75" t="n">
        <f aca="false">'data sheet'!W95</f>
        <v>0</v>
      </c>
      <c r="H24" s="75" t="n">
        <f aca="false">'data sheet'!X95</f>
        <v>0</v>
      </c>
      <c r="I24" s="75" t="n">
        <f aca="false">'data sheet'!Y95</f>
        <v>0</v>
      </c>
      <c r="J24" s="75" t="n">
        <f aca="false">'data sheet'!Z95</f>
        <v>0</v>
      </c>
      <c r="K24" s="75" t="n">
        <f aca="false">'data sheet'!AA95</f>
        <v>0</v>
      </c>
      <c r="L24" s="75" t="n">
        <f aca="false">'data sheet'!AB95</f>
        <v>0</v>
      </c>
      <c r="M24" s="75" t="n">
        <f aca="false">'data sheet'!AC95</f>
        <v>0</v>
      </c>
      <c r="N24" s="75" t="n">
        <f aca="false">'data sheet'!AD95</f>
        <v>0</v>
      </c>
      <c r="O24" s="65" t="n">
        <f aca="false">SUM(C24:N24)</f>
        <v>0</v>
      </c>
      <c r="P24" s="2"/>
      <c r="Q24" s="2"/>
      <c r="R24" s="2"/>
      <c r="S24" s="2"/>
    </row>
    <row r="25" customFormat="false" ht="15" hidden="false" customHeight="false" outlineLevel="0" collapsed="false">
      <c r="B25" s="47" t="s">
        <v>94</v>
      </c>
      <c r="C25" s="75" t="n">
        <f aca="false">'data sheet'!S96</f>
        <v>0</v>
      </c>
      <c r="D25" s="75" t="n">
        <f aca="false">'data sheet'!T96</f>
        <v>0</v>
      </c>
      <c r="E25" s="75" t="n">
        <f aca="false">'data sheet'!U96</f>
        <v>0</v>
      </c>
      <c r="F25" s="75" t="n">
        <f aca="false">'data sheet'!V96</f>
        <v>0</v>
      </c>
      <c r="G25" s="75" t="n">
        <f aca="false">'data sheet'!W96</f>
        <v>0</v>
      </c>
      <c r="H25" s="75" t="n">
        <f aca="false">'data sheet'!X96</f>
        <v>0</v>
      </c>
      <c r="I25" s="75" t="n">
        <f aca="false">'data sheet'!Y96</f>
        <v>0</v>
      </c>
      <c r="J25" s="75" t="n">
        <f aca="false">'data sheet'!Z96</f>
        <v>0</v>
      </c>
      <c r="K25" s="75" t="n">
        <f aca="false">'data sheet'!AA96</f>
        <v>0</v>
      </c>
      <c r="L25" s="75" t="n">
        <f aca="false">'data sheet'!AB96</f>
        <v>0</v>
      </c>
      <c r="M25" s="75" t="n">
        <f aca="false">'data sheet'!AC96</f>
        <v>0</v>
      </c>
      <c r="N25" s="75" t="n">
        <f aca="false">'data sheet'!AD96</f>
        <v>0</v>
      </c>
      <c r="O25" s="65" t="n">
        <f aca="false">SUM(C25:N25)</f>
        <v>0</v>
      </c>
      <c r="P25" s="2"/>
      <c r="Q25" s="2"/>
      <c r="R25" s="2"/>
      <c r="S25" s="2"/>
    </row>
    <row r="26" customFormat="false" ht="15" hidden="false" customHeight="false" outlineLevel="0" collapsed="false">
      <c r="B26" s="54" t="s">
        <v>127</v>
      </c>
      <c r="C26" s="60" t="n">
        <f aca="false">SUM(C22:C25)</f>
        <v>0</v>
      </c>
      <c r="D26" s="60" t="n">
        <f aca="false">SUM(D22:D25)</f>
        <v>0</v>
      </c>
      <c r="E26" s="60" t="n">
        <f aca="false">SUM(E22:E25)</f>
        <v>0</v>
      </c>
      <c r="F26" s="60" t="n">
        <f aca="false">SUM(F22:F25)</f>
        <v>0</v>
      </c>
      <c r="G26" s="60" t="n">
        <f aca="false">SUM(G22:G25)</f>
        <v>0</v>
      </c>
      <c r="H26" s="60" t="n">
        <f aca="false">SUM(H22:H25)</f>
        <v>0</v>
      </c>
      <c r="I26" s="60" t="n">
        <f aca="false">SUM(I22:I25)</f>
        <v>0</v>
      </c>
      <c r="J26" s="60" t="n">
        <f aca="false">SUM(J22:J25)</f>
        <v>0</v>
      </c>
      <c r="K26" s="60" t="n">
        <f aca="false">SUM(K22:K25)</f>
        <v>0</v>
      </c>
      <c r="L26" s="60" t="n">
        <f aca="false">SUM(L22:L25)</f>
        <v>0</v>
      </c>
      <c r="M26" s="60" t="n">
        <f aca="false">SUM(M22:M25)</f>
        <v>0</v>
      </c>
      <c r="N26" s="60" t="n">
        <f aca="false">SUM(N22:N25)</f>
        <v>0</v>
      </c>
      <c r="O26" s="66" t="n">
        <f aca="false">SUM(C26:N26)</f>
        <v>0</v>
      </c>
      <c r="P26" s="2"/>
      <c r="Q26" s="2"/>
      <c r="R26" s="2"/>
      <c r="S26" s="2"/>
    </row>
    <row r="27" customFormat="false" ht="15" hidden="false" customHeight="false" outlineLevel="0" collapsed="false">
      <c r="B27" s="54" t="s">
        <v>128</v>
      </c>
      <c r="C27" s="60" t="n">
        <f aca="false">C18-C26</f>
        <v>0</v>
      </c>
      <c r="D27" s="60" t="n">
        <f aca="false">D18-D26</f>
        <v>0</v>
      </c>
      <c r="E27" s="60" t="n">
        <f aca="false">E18-E26</f>
        <v>0</v>
      </c>
      <c r="F27" s="60" t="n">
        <f aca="false">F18-F26</f>
        <v>0</v>
      </c>
      <c r="G27" s="60" t="n">
        <f aca="false">G18-G26</f>
        <v>0</v>
      </c>
      <c r="H27" s="60" t="n">
        <f aca="false">H18-H26</f>
        <v>0</v>
      </c>
      <c r="I27" s="60" t="n">
        <f aca="false">I18-I26</f>
        <v>0</v>
      </c>
      <c r="J27" s="60" t="n">
        <f aca="false">J18-J26</f>
        <v>0</v>
      </c>
      <c r="K27" s="60" t="n">
        <f aca="false">K18-K26</f>
        <v>0</v>
      </c>
      <c r="L27" s="60" t="n">
        <f aca="false">L18-L26</f>
        <v>0</v>
      </c>
      <c r="M27" s="60" t="n">
        <f aca="false">M18-M26</f>
        <v>0</v>
      </c>
      <c r="N27" s="60" t="n">
        <f aca="false">N18-N26</f>
        <v>0</v>
      </c>
      <c r="O27" s="66" t="n">
        <f aca="false">SUM(C27:N27)</f>
        <v>0</v>
      </c>
      <c r="P27" s="2"/>
      <c r="Q27" s="2"/>
      <c r="R27" s="2"/>
      <c r="S27" s="2"/>
    </row>
    <row r="28" customFormat="false" ht="15" hidden="false" customHeight="false" outlineLevel="0" collapsed="false">
      <c r="B28" s="46" t="s">
        <v>129</v>
      </c>
      <c r="C28" s="75" t="n">
        <f aca="false">IF(C27&gt;0,C27*$C$31,0)</f>
        <v>0</v>
      </c>
      <c r="D28" s="75" t="n">
        <f aca="false">IF(D27&gt;0,D27*$C$31,0)</f>
        <v>0</v>
      </c>
      <c r="E28" s="75" t="n">
        <f aca="false">IF(E27&gt;0,E27*$C$31,0)</f>
        <v>0</v>
      </c>
      <c r="F28" s="75" t="n">
        <f aca="false">IF(F27&gt;0,F27*$C$31,0)</f>
        <v>0</v>
      </c>
      <c r="G28" s="75" t="n">
        <f aca="false">IF(G27&gt;0,G27*$C$31,0)</f>
        <v>0</v>
      </c>
      <c r="H28" s="75" t="n">
        <f aca="false">IF(H27&gt;0,H27*$C$31,0)</f>
        <v>0</v>
      </c>
      <c r="I28" s="75" t="n">
        <f aca="false">IF(I27&gt;0,I27*$C$31,0)</f>
        <v>0</v>
      </c>
      <c r="J28" s="75" t="n">
        <f aca="false">IF(J27&gt;0,J27*$C$31,0)</f>
        <v>0</v>
      </c>
      <c r="K28" s="75" t="n">
        <f aca="false">IF(K27&gt;0,K27*$C$31,0)</f>
        <v>0</v>
      </c>
      <c r="L28" s="75" t="n">
        <f aca="false">IF(L27&gt;0,L27*$C$31,0)</f>
        <v>0</v>
      </c>
      <c r="M28" s="75" t="n">
        <f aca="false">IF(M27&gt;0,M27*$C$31,0)</f>
        <v>0</v>
      </c>
      <c r="N28" s="75" t="n">
        <f aca="false">IF(N27&gt;0,N27*$C$31,0)</f>
        <v>0</v>
      </c>
      <c r="O28" s="65" t="n">
        <f aca="false">SUM(C28:N28)</f>
        <v>0</v>
      </c>
      <c r="P28" s="2"/>
      <c r="Q28" s="2"/>
      <c r="R28" s="2"/>
      <c r="S28" s="2"/>
    </row>
    <row r="29" customFormat="false" ht="15" hidden="false" customHeight="false" outlineLevel="0" collapsed="false">
      <c r="B29" s="54" t="s">
        <v>130</v>
      </c>
      <c r="C29" s="60" t="n">
        <f aca="false">C27-C28</f>
        <v>0</v>
      </c>
      <c r="D29" s="60" t="n">
        <f aca="false">D27-D28</f>
        <v>0</v>
      </c>
      <c r="E29" s="60" t="n">
        <f aca="false">E27-E28</f>
        <v>0</v>
      </c>
      <c r="F29" s="60" t="n">
        <f aca="false">F27-F28</f>
        <v>0</v>
      </c>
      <c r="G29" s="60" t="n">
        <f aca="false">G27-G28</f>
        <v>0</v>
      </c>
      <c r="H29" s="60" t="n">
        <f aca="false">H27-H28</f>
        <v>0</v>
      </c>
      <c r="I29" s="60" t="n">
        <f aca="false">I27-I28</f>
        <v>0</v>
      </c>
      <c r="J29" s="60" t="n">
        <f aca="false">J27-J28</f>
        <v>0</v>
      </c>
      <c r="K29" s="60" t="n">
        <f aca="false">K27-K28</f>
        <v>0</v>
      </c>
      <c r="L29" s="60" t="n">
        <f aca="false">L27-L28</f>
        <v>0</v>
      </c>
      <c r="M29" s="60" t="n">
        <f aca="false">M27-M28</f>
        <v>0</v>
      </c>
      <c r="N29" s="60" t="n">
        <f aca="false">N27-N28</f>
        <v>0</v>
      </c>
      <c r="O29" s="66" t="n">
        <f aca="false">O27-O28</f>
        <v>0</v>
      </c>
      <c r="P29" s="2"/>
      <c r="Q29" s="2"/>
      <c r="R29" s="2"/>
      <c r="S29" s="2"/>
    </row>
    <row r="31" customFormat="false" ht="15" hidden="false" customHeight="false" outlineLevel="0" collapsed="false">
      <c r="B31" s="0" t="s">
        <v>131</v>
      </c>
      <c r="C31" s="77" t="n">
        <v>0.3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P30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75" zoomScaleNormal="75" zoomScalePageLayoutView="100" workbookViewId="0">
      <selection pane="topLeft" activeCell="O9" activeCellId="0" sqref="O9"/>
    </sheetView>
  </sheetViews>
  <sheetFormatPr defaultRowHeight="16"/>
  <cols>
    <col collapsed="false" hidden="false" max="1" min="1" style="0" width="13.4882629107981"/>
    <col collapsed="false" hidden="false" max="2" min="2" style="0" width="16.0093896713615"/>
    <col collapsed="false" hidden="false" max="3" min="3" style="0" width="44.1408450704225"/>
    <col collapsed="false" hidden="false" max="4" min="4" style="0" width="17.5070422535211"/>
    <col collapsed="false" hidden="false" max="5" min="5" style="0" width="17.2582159624413"/>
    <col collapsed="false" hidden="false" max="11" min="6" style="0" width="13.4882629107981"/>
    <col collapsed="false" hidden="false" max="12" min="12" style="0" width="15.4835680751174"/>
    <col collapsed="false" hidden="false" max="13" min="13" style="0" width="11.8262910798122"/>
    <col collapsed="false" hidden="false" max="14" min="14" style="0" width="14.9577464788732"/>
    <col collapsed="false" hidden="false" max="15" min="15" style="0" width="14.6431924882629"/>
    <col collapsed="false" hidden="false" max="1025" min="16" style="0" width="13.4882629107981"/>
  </cols>
  <sheetData>
    <row r="1" customFormat="false" ht="17" hidden="false" customHeight="false" outlineLevel="0" collapsed="false"/>
    <row r="2" customFormat="false" ht="15" hidden="false" customHeight="false" outlineLevel="0" collapsed="false">
      <c r="B2" s="78"/>
      <c r="C2" s="79" t="s">
        <v>134</v>
      </c>
      <c r="D2" s="80" t="s">
        <v>135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2"/>
    </row>
    <row r="3" customFormat="false" ht="16" hidden="false" customHeight="false" outlineLevel="0" collapsed="false">
      <c r="B3" s="83"/>
      <c r="C3" s="84"/>
      <c r="D3" s="84" t="s">
        <v>103</v>
      </c>
      <c r="E3" s="84" t="s">
        <v>104</v>
      </c>
      <c r="F3" s="84" t="s">
        <v>105</v>
      </c>
      <c r="G3" s="84" t="s">
        <v>106</v>
      </c>
      <c r="H3" s="84" t="s">
        <v>107</v>
      </c>
      <c r="I3" s="84" t="s">
        <v>108</v>
      </c>
      <c r="J3" s="84" t="s">
        <v>109</v>
      </c>
      <c r="K3" s="84" t="s">
        <v>110</v>
      </c>
      <c r="L3" s="84" t="s">
        <v>111</v>
      </c>
      <c r="M3" s="84" t="s">
        <v>112</v>
      </c>
      <c r="N3" s="84" t="s">
        <v>113</v>
      </c>
      <c r="O3" s="85" t="s">
        <v>114</v>
      </c>
      <c r="P3" s="2"/>
    </row>
    <row r="4" customFormat="false" ht="15" hidden="false" customHeight="false" outlineLevel="0" collapsed="false">
      <c r="B4" s="83"/>
      <c r="C4" s="86" t="s">
        <v>136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P4" s="2"/>
    </row>
    <row r="5" customFormat="false" ht="15" hidden="false" customHeight="false" outlineLevel="0" collapsed="false">
      <c r="B5" s="83"/>
      <c r="C5" s="84" t="s">
        <v>137</v>
      </c>
      <c r="D5" s="87"/>
      <c r="E5" s="87" t="n">
        <f aca="false">D26</f>
        <v>0</v>
      </c>
      <c r="F5" s="87" t="n">
        <f aca="false">E26</f>
        <v>0</v>
      </c>
      <c r="G5" s="87" t="n">
        <f aca="false">F26</f>
        <v>0</v>
      </c>
      <c r="H5" s="87" t="n">
        <f aca="false">G26</f>
        <v>0</v>
      </c>
      <c r="I5" s="87" t="n">
        <f aca="false">H26</f>
        <v>0</v>
      </c>
      <c r="J5" s="87" t="n">
        <f aca="false">I26</f>
        <v>0</v>
      </c>
      <c r="K5" s="87" t="n">
        <f aca="false">J26</f>
        <v>0</v>
      </c>
      <c r="L5" s="87" t="n">
        <f aca="false">K26</f>
        <v>0</v>
      </c>
      <c r="M5" s="87" t="n">
        <f aca="false">L26</f>
        <v>0</v>
      </c>
      <c r="N5" s="87" t="n">
        <f aca="false">M26</f>
        <v>0</v>
      </c>
      <c r="O5" s="88" t="n">
        <f aca="false">N26</f>
        <v>0</v>
      </c>
      <c r="P5" s="2"/>
    </row>
    <row r="6" customFormat="false" ht="16" hidden="false" customHeight="false" outlineLevel="0" collapsed="false">
      <c r="B6" s="89" t="s">
        <v>138</v>
      </c>
      <c r="C6" s="90" t="s">
        <v>139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2"/>
    </row>
    <row r="7" customFormat="false" ht="15" hidden="false" customHeight="false" outlineLevel="0" collapsed="false">
      <c r="B7" s="83"/>
      <c r="C7" s="84" t="s">
        <v>117</v>
      </c>
      <c r="D7" s="69"/>
      <c r="E7" s="69"/>
      <c r="F7" s="69"/>
      <c r="G7" s="69"/>
      <c r="H7" s="69"/>
      <c r="I7" s="69"/>
      <c r="J7" s="69"/>
      <c r="K7" s="69" t="n">
        <f aca="false">'data sheet'!B59</f>
        <v>0</v>
      </c>
      <c r="L7" s="69" t="n">
        <f aca="false">'data sheet'!C59</f>
        <v>0</v>
      </c>
      <c r="M7" s="69" t="n">
        <f aca="false">'data sheet'!D59</f>
        <v>0</v>
      </c>
      <c r="N7" s="69" t="n">
        <f aca="false">'data sheet'!E59</f>
        <v>0</v>
      </c>
      <c r="O7" s="93" t="n">
        <f aca="false">'data sheet'!F59</f>
        <v>0</v>
      </c>
      <c r="P7" s="2"/>
    </row>
    <row r="8" customFormat="false" ht="15" hidden="false" customHeight="false" outlineLevel="0" collapsed="false">
      <c r="B8" s="83"/>
      <c r="C8" s="84" t="s">
        <v>91</v>
      </c>
      <c r="D8" s="69"/>
      <c r="E8" s="69"/>
      <c r="F8" s="69"/>
      <c r="G8" s="69"/>
      <c r="H8" s="69"/>
      <c r="I8" s="69"/>
      <c r="J8" s="69"/>
      <c r="K8" s="69" t="n">
        <f aca="false">'data sheet'!B83</f>
        <v>0</v>
      </c>
      <c r="L8" s="69" t="n">
        <f aca="false">'data sheet'!C83</f>
        <v>0</v>
      </c>
      <c r="M8" s="69" t="n">
        <f aca="false">'data sheet'!D83</f>
        <v>0</v>
      </c>
      <c r="N8" s="69" t="n">
        <f aca="false">'data sheet'!E83</f>
        <v>0</v>
      </c>
      <c r="O8" s="93" t="n">
        <f aca="false">'data sheet'!F83</f>
        <v>0</v>
      </c>
      <c r="P8" s="2"/>
    </row>
    <row r="9" customFormat="false" ht="15" hidden="false" customHeight="false" outlineLevel="0" collapsed="false">
      <c r="B9" s="83"/>
      <c r="C9" s="86" t="s">
        <v>140</v>
      </c>
      <c r="D9" s="69" t="n">
        <f aca="false">SUM(D7:D8)</f>
        <v>0</v>
      </c>
      <c r="E9" s="69" t="n">
        <f aca="false">SUM(E7:E8)</f>
        <v>0</v>
      </c>
      <c r="F9" s="69" t="n">
        <f aca="false">SUM(F7:F8)</f>
        <v>0</v>
      </c>
      <c r="G9" s="69" t="n">
        <f aca="false">SUM(G7:G8)</f>
        <v>0</v>
      </c>
      <c r="H9" s="69" t="n">
        <f aca="false">SUM(H7:H8)</f>
        <v>0</v>
      </c>
      <c r="I9" s="69" t="n">
        <f aca="false">SUM(I7:I8)</f>
        <v>0</v>
      </c>
      <c r="J9" s="69" t="n">
        <f aca="false">SUM(J7:J8)</f>
        <v>0</v>
      </c>
      <c r="K9" s="69" t="n">
        <f aca="false">SUM(K7:K8)</f>
        <v>0</v>
      </c>
      <c r="L9" s="69" t="n">
        <f aca="false">SUM(L7:L8)</f>
        <v>0</v>
      </c>
      <c r="M9" s="69" t="n">
        <f aca="false">SUM(M7:M8)</f>
        <v>0</v>
      </c>
      <c r="N9" s="69" t="n">
        <f aca="false">SUM(N7:N8)</f>
        <v>0</v>
      </c>
      <c r="O9" s="93" t="n">
        <f aca="false">SUM(O7:O8)</f>
        <v>0</v>
      </c>
      <c r="P9" s="2"/>
    </row>
    <row r="10" customFormat="false" ht="15" hidden="false" customHeight="false" outlineLevel="0" collapsed="false">
      <c r="B10" s="83"/>
      <c r="C10" s="90" t="s">
        <v>141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2"/>
    </row>
    <row r="11" customFormat="false" ht="15" hidden="false" customHeight="false" outlineLevel="0" collapsed="false">
      <c r="B11" s="83"/>
      <c r="C11" s="84" t="s">
        <v>88</v>
      </c>
      <c r="D11" s="69"/>
      <c r="E11" s="69"/>
      <c r="F11" s="69"/>
      <c r="G11" s="69"/>
      <c r="H11" s="69"/>
      <c r="I11" s="69"/>
      <c r="J11" s="69"/>
      <c r="K11" s="69" t="n">
        <f aca="false">'data sheet'!B86</f>
        <v>0</v>
      </c>
      <c r="L11" s="69" t="n">
        <f aca="false">'data sheet'!C86</f>
        <v>0</v>
      </c>
      <c r="M11" s="69" t="n">
        <f aca="false">'data sheet'!D86</f>
        <v>0</v>
      </c>
      <c r="N11" s="69" t="n">
        <f aca="false">'data sheet'!E86</f>
        <v>0</v>
      </c>
      <c r="O11" s="93" t="n">
        <f aca="false">'data sheet'!F86</f>
        <v>0</v>
      </c>
      <c r="P11" s="2"/>
    </row>
    <row r="12" customFormat="false" ht="15" hidden="false" customHeight="false" outlineLevel="0" collapsed="false">
      <c r="B12" s="83"/>
      <c r="C12" s="47" t="s">
        <v>92</v>
      </c>
      <c r="D12" s="69"/>
      <c r="E12" s="69"/>
      <c r="F12" s="69"/>
      <c r="G12" s="69"/>
      <c r="H12" s="69"/>
      <c r="I12" s="69"/>
      <c r="J12" s="69"/>
      <c r="K12" s="69" t="n">
        <f aca="false">'data sheet'!B92</f>
        <v>0</v>
      </c>
      <c r="L12" s="69" t="n">
        <f aca="false">'data sheet'!C92</f>
        <v>0</v>
      </c>
      <c r="M12" s="69" t="n">
        <f aca="false">'data sheet'!D92</f>
        <v>0</v>
      </c>
      <c r="N12" s="69" t="n">
        <f aca="false">'data sheet'!E92</f>
        <v>0</v>
      </c>
      <c r="O12" s="93" t="n">
        <f aca="false">'data sheet'!F92</f>
        <v>0</v>
      </c>
      <c r="P12" s="2"/>
    </row>
    <row r="13" customFormat="false" ht="15" hidden="false" customHeight="false" outlineLevel="0" collapsed="false">
      <c r="B13" s="83"/>
      <c r="C13" s="94" t="s">
        <v>142</v>
      </c>
      <c r="D13" s="69" t="n">
        <f aca="false">SUM(D11:D12)</f>
        <v>0</v>
      </c>
      <c r="E13" s="69" t="n">
        <f aca="false">SUM(E11:E12)</f>
        <v>0</v>
      </c>
      <c r="F13" s="69" t="n">
        <f aca="false">SUM(F11:F12)</f>
        <v>0</v>
      </c>
      <c r="G13" s="69" t="n">
        <f aca="false">SUM(G11:G12)</f>
        <v>0</v>
      </c>
      <c r="H13" s="69" t="n">
        <f aca="false">SUM(H11:H12)</f>
        <v>0</v>
      </c>
      <c r="I13" s="69" t="n">
        <f aca="false">SUM(I11:I12)</f>
        <v>0</v>
      </c>
      <c r="J13" s="69" t="n">
        <f aca="false">SUM(J11:J12)</f>
        <v>0</v>
      </c>
      <c r="K13" s="69" t="n">
        <f aca="false">SUM(K11:K12)</f>
        <v>0</v>
      </c>
      <c r="L13" s="69" t="n">
        <f aca="false">SUM(L11:L12)</f>
        <v>0</v>
      </c>
      <c r="M13" s="69" t="n">
        <f aca="false">SUM(M11:M12)</f>
        <v>0</v>
      </c>
      <c r="N13" s="69" t="n">
        <f aca="false">SUM(N11:N12)</f>
        <v>0</v>
      </c>
      <c r="O13" s="93" t="n">
        <f aca="false">SUM(O11:O12)</f>
        <v>0</v>
      </c>
      <c r="P13" s="2"/>
    </row>
    <row r="14" customFormat="false" ht="15" hidden="false" customHeight="false" outlineLevel="0" collapsed="false">
      <c r="B14" s="83"/>
      <c r="C14" s="95" t="s">
        <v>143</v>
      </c>
      <c r="D14" s="96" t="n">
        <f aca="false">D9-D13</f>
        <v>0</v>
      </c>
      <c r="E14" s="96" t="n">
        <f aca="false">E9-E13</f>
        <v>0</v>
      </c>
      <c r="F14" s="96" t="n">
        <f aca="false">F9-F13</f>
        <v>0</v>
      </c>
      <c r="G14" s="96" t="n">
        <f aca="false">G9-G13</f>
        <v>0</v>
      </c>
      <c r="H14" s="96" t="n">
        <f aca="false">H9-H13</f>
        <v>0</v>
      </c>
      <c r="I14" s="96" t="n">
        <f aca="false">I9-I13</f>
        <v>0</v>
      </c>
      <c r="J14" s="96" t="n">
        <f aca="false">J9-J13</f>
        <v>0</v>
      </c>
      <c r="K14" s="96" t="n">
        <f aca="false">K9-K13</f>
        <v>0</v>
      </c>
      <c r="L14" s="96" t="n">
        <f aca="false">L9-L13</f>
        <v>0</v>
      </c>
      <c r="M14" s="96" t="n">
        <f aca="false">M9-M13</f>
        <v>0</v>
      </c>
      <c r="N14" s="96" t="n">
        <f aca="false">N9-N13</f>
        <v>0</v>
      </c>
      <c r="O14" s="97" t="n">
        <f aca="false">O9-O13</f>
        <v>0</v>
      </c>
      <c r="P14" s="2"/>
    </row>
    <row r="15" customFormat="false" ht="16" hidden="false" customHeight="false" outlineLevel="0" collapsed="false">
      <c r="B15" s="89" t="s">
        <v>144</v>
      </c>
      <c r="C15" s="90" t="s">
        <v>139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2"/>
    </row>
    <row r="16" customFormat="false" ht="15" hidden="false" customHeight="false" outlineLevel="0" collapsed="false">
      <c r="B16" s="98"/>
      <c r="C16" s="47" t="s">
        <v>145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  <c r="P16" s="2"/>
    </row>
    <row r="17" customFormat="false" ht="15" hidden="false" customHeight="false" outlineLevel="0" collapsed="false">
      <c r="B17" s="83"/>
      <c r="C17" s="47" t="s">
        <v>146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  <c r="P17" s="2"/>
    </row>
    <row r="18" customFormat="false" ht="15" hidden="false" customHeight="false" outlineLevel="0" collapsed="false">
      <c r="B18" s="83"/>
      <c r="C18" s="47" t="s">
        <v>147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P18" s="2"/>
    </row>
    <row r="19" customFormat="false" ht="15" hidden="false" customHeight="false" outlineLevel="0" collapsed="false">
      <c r="B19" s="83"/>
      <c r="C19" s="46" t="s">
        <v>148</v>
      </c>
      <c r="D19" s="99" t="n">
        <f aca="false">SUM(D16:D18)</f>
        <v>0</v>
      </c>
      <c r="E19" s="99" t="n">
        <f aca="false">SUM(E16:E18)</f>
        <v>0</v>
      </c>
      <c r="F19" s="99" t="n">
        <f aca="false">SUM(F16:F18)</f>
        <v>0</v>
      </c>
      <c r="G19" s="99" t="n">
        <f aca="false">SUM(G16:G18)</f>
        <v>0</v>
      </c>
      <c r="H19" s="99" t="n">
        <f aca="false">SUM(H16:H18)</f>
        <v>0</v>
      </c>
      <c r="I19" s="99" t="n">
        <f aca="false">SUM(I16:I18)</f>
        <v>0</v>
      </c>
      <c r="J19" s="99" t="n">
        <f aca="false">SUM(J16:J18)</f>
        <v>0</v>
      </c>
      <c r="K19" s="99" t="n">
        <f aca="false">SUM(K16:K18)</f>
        <v>0</v>
      </c>
      <c r="L19" s="99" t="n">
        <f aca="false">SUM(L16:L18)</f>
        <v>0</v>
      </c>
      <c r="M19" s="99" t="n">
        <f aca="false">SUM(M16:M18)</f>
        <v>0</v>
      </c>
      <c r="N19" s="99" t="n">
        <f aca="false">SUM(N16:N18)</f>
        <v>0</v>
      </c>
      <c r="O19" s="100" t="n">
        <f aca="false">SUM(O16:O18)</f>
        <v>0</v>
      </c>
      <c r="P19" s="2"/>
    </row>
    <row r="20" customFormat="false" ht="16" hidden="false" customHeight="false" outlineLevel="0" collapsed="false">
      <c r="B20" s="83"/>
      <c r="C20" s="90" t="s">
        <v>149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2"/>
    </row>
    <row r="21" customFormat="false" ht="15" hidden="false" customHeight="false" outlineLevel="0" collapsed="false">
      <c r="B21" s="83"/>
      <c r="C21" s="47" t="s">
        <v>150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93"/>
      <c r="P21" s="2"/>
    </row>
    <row r="22" customFormat="false" ht="15" hidden="false" customHeight="false" outlineLevel="0" collapsed="false">
      <c r="B22" s="83"/>
      <c r="C22" s="47" t="s">
        <v>151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93"/>
      <c r="P22" s="2"/>
    </row>
    <row r="23" customFormat="false" ht="15" hidden="false" customHeight="false" outlineLevel="0" collapsed="false">
      <c r="B23" s="83"/>
      <c r="C23" s="47" t="s">
        <v>152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93"/>
      <c r="P23" s="2"/>
    </row>
    <row r="24" customFormat="false" ht="15" hidden="false" customHeight="false" outlineLevel="0" collapsed="false">
      <c r="B24" s="83"/>
      <c r="C24" s="46" t="s">
        <v>142</v>
      </c>
      <c r="D24" s="69" t="n">
        <f aca="false">SUM(D21:D23)</f>
        <v>0</v>
      </c>
      <c r="E24" s="69" t="n">
        <f aca="false">SUM(E21:E23)</f>
        <v>0</v>
      </c>
      <c r="F24" s="69" t="n">
        <f aca="false">SUM(F21:F23)</f>
        <v>0</v>
      </c>
      <c r="G24" s="69" t="n">
        <f aca="false">SUM(G21:G23)</f>
        <v>0</v>
      </c>
      <c r="H24" s="69" t="n">
        <f aca="false">SUM(H21:H23)</f>
        <v>0</v>
      </c>
      <c r="I24" s="69" t="n">
        <f aca="false">SUM(I21:I23)</f>
        <v>0</v>
      </c>
      <c r="J24" s="69" t="n">
        <f aca="false">SUM(J21:J23)</f>
        <v>0</v>
      </c>
      <c r="K24" s="69" t="n">
        <f aca="false">SUM(K21:K23)</f>
        <v>0</v>
      </c>
      <c r="L24" s="69" t="n">
        <f aca="false">SUM(L21:L23)</f>
        <v>0</v>
      </c>
      <c r="M24" s="69" t="n">
        <f aca="false">SUM(M21:M23)</f>
        <v>0</v>
      </c>
      <c r="N24" s="69" t="n">
        <f aca="false">SUM(N21:N23)</f>
        <v>0</v>
      </c>
      <c r="O24" s="93" t="n">
        <f aca="false">SUM(O21:O23)</f>
        <v>0</v>
      </c>
      <c r="P24" s="2"/>
    </row>
    <row r="25" customFormat="false" ht="15" hidden="false" customHeight="false" outlineLevel="0" collapsed="false">
      <c r="B25" s="83"/>
      <c r="C25" s="90" t="s">
        <v>153</v>
      </c>
      <c r="D25" s="101" t="n">
        <f aca="false">D19-D24</f>
        <v>0</v>
      </c>
      <c r="E25" s="101" t="n">
        <f aca="false">E19-E24</f>
        <v>0</v>
      </c>
      <c r="F25" s="101" t="n">
        <f aca="false">F19-F24</f>
        <v>0</v>
      </c>
      <c r="G25" s="101" t="n">
        <f aca="false">G19-G24</f>
        <v>0</v>
      </c>
      <c r="H25" s="101" t="n">
        <f aca="false">H19-H24</f>
        <v>0</v>
      </c>
      <c r="I25" s="101" t="n">
        <f aca="false">I19-I24</f>
        <v>0</v>
      </c>
      <c r="J25" s="101" t="n">
        <f aca="false">J19-J24</f>
        <v>0</v>
      </c>
      <c r="K25" s="101" t="n">
        <f aca="false">K19-K24</f>
        <v>0</v>
      </c>
      <c r="L25" s="101" t="n">
        <f aca="false">L19-L24</f>
        <v>0</v>
      </c>
      <c r="M25" s="101" t="n">
        <f aca="false">M19-M24</f>
        <v>0</v>
      </c>
      <c r="N25" s="101" t="n">
        <f aca="false">N19-N24</f>
        <v>0</v>
      </c>
      <c r="O25" s="102" t="n">
        <f aca="false">O19-O24</f>
        <v>0</v>
      </c>
      <c r="P25" s="2"/>
    </row>
    <row r="26" customFormat="false" ht="15" hidden="false" customHeight="false" outlineLevel="0" collapsed="false">
      <c r="B26" s="83"/>
      <c r="C26" s="103" t="s">
        <v>137</v>
      </c>
      <c r="D26" s="104" t="n">
        <f aca="false">D5+D14+D25</f>
        <v>0</v>
      </c>
      <c r="E26" s="104" t="n">
        <f aca="false">E5+E14+E25</f>
        <v>0</v>
      </c>
      <c r="F26" s="104" t="n">
        <f aca="false">F5+F14+F25</f>
        <v>0</v>
      </c>
      <c r="G26" s="104" t="n">
        <f aca="false">G5+G14+G25</f>
        <v>0</v>
      </c>
      <c r="H26" s="104" t="n">
        <f aca="false">H5+H14+H25</f>
        <v>0</v>
      </c>
      <c r="I26" s="104" t="n">
        <f aca="false">I5+I14+I25</f>
        <v>0</v>
      </c>
      <c r="J26" s="104" t="n">
        <f aca="false">J5+J14+J25</f>
        <v>0</v>
      </c>
      <c r="K26" s="104" t="n">
        <f aca="false">K5+K14+K25</f>
        <v>0</v>
      </c>
      <c r="L26" s="104" t="n">
        <f aca="false">L5+L14+L25</f>
        <v>0</v>
      </c>
      <c r="M26" s="104" t="n">
        <f aca="false">M5+M14+M25</f>
        <v>0</v>
      </c>
      <c r="N26" s="104" t="n">
        <f aca="false">N5+N14+N25</f>
        <v>0</v>
      </c>
      <c r="O26" s="105" t="n">
        <f aca="false">O5+O14+O25</f>
        <v>0</v>
      </c>
      <c r="P26" s="2"/>
    </row>
    <row r="27" customFormat="false" ht="16" hidden="false" customHeight="false" outlineLevel="0" collapsed="false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  <c r="P27" s="2"/>
    </row>
    <row r="28" customFormat="false" ht="15" hidden="false" customHeight="false" outlineLevel="0" collapsed="false">
      <c r="B28" s="106"/>
      <c r="C28" s="107" t="s">
        <v>154</v>
      </c>
      <c r="D28" s="108" t="n">
        <f aca="false">D26-D10</f>
        <v>0</v>
      </c>
      <c r="E28" s="108" t="n">
        <f aca="false">E26-E10</f>
        <v>0</v>
      </c>
      <c r="F28" s="108" t="n">
        <f aca="false">F26-F10</f>
        <v>0</v>
      </c>
      <c r="G28" s="108" t="n">
        <f aca="false">G26-G10</f>
        <v>0</v>
      </c>
      <c r="H28" s="108" t="n">
        <f aca="false">H26-H10</f>
        <v>0</v>
      </c>
      <c r="I28" s="108" t="n">
        <f aca="false">I26-I10</f>
        <v>0</v>
      </c>
      <c r="J28" s="108" t="n">
        <f aca="false">J26-J10</f>
        <v>0</v>
      </c>
      <c r="K28" s="108" t="n">
        <f aca="false">K26-K10</f>
        <v>0</v>
      </c>
      <c r="L28" s="108" t="n">
        <f aca="false">L26-L10</f>
        <v>0</v>
      </c>
      <c r="M28" s="108" t="n">
        <f aca="false">M26-M10</f>
        <v>0</v>
      </c>
      <c r="N28" s="108" t="n">
        <f aca="false">N26-N10</f>
        <v>0</v>
      </c>
      <c r="O28" s="109" t="n">
        <f aca="false">O26-O10</f>
        <v>0</v>
      </c>
      <c r="P28" s="2"/>
    </row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28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75" zoomScaleNormal="75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13.4882629107981"/>
    <col collapsed="false" hidden="false" max="2" min="2" style="0" width="16.0093896713615"/>
    <col collapsed="false" hidden="false" max="3" min="3" style="0" width="44.1408450704225"/>
    <col collapsed="false" hidden="false" max="4" min="4" style="0" width="32.0046948356808"/>
    <col collapsed="false" hidden="false" max="5" min="5" style="0" width="17.2582159624413"/>
    <col collapsed="false" hidden="false" max="7" min="6" style="0" width="21.8638497652582"/>
    <col collapsed="false" hidden="false" max="8" min="8" style="0" width="15.7934272300469"/>
    <col collapsed="false" hidden="false" max="11" min="9" style="0" width="21.8638497652582"/>
    <col collapsed="false" hidden="false" max="12" min="12" style="0" width="16.8450704225352"/>
    <col collapsed="false" hidden="false" max="13" min="13" style="0" width="21.8638497652582"/>
    <col collapsed="false" hidden="false" max="15" min="14" style="0" width="15.7934272300469"/>
    <col collapsed="false" hidden="false" max="1025" min="16" style="0" width="13.4882629107981"/>
  </cols>
  <sheetData>
    <row r="2" customFormat="false" ht="15" hidden="false" customHeight="false" outlineLevel="0" collapsed="false">
      <c r="B2" s="78"/>
      <c r="C2" s="79" t="s">
        <v>134</v>
      </c>
      <c r="D2" s="80" t="s">
        <v>155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customFormat="false" ht="15" hidden="false" customHeight="false" outlineLevel="0" collapsed="false">
      <c r="B3" s="83"/>
      <c r="C3" s="84"/>
      <c r="D3" s="84" t="s">
        <v>103</v>
      </c>
      <c r="E3" s="84" t="s">
        <v>104</v>
      </c>
      <c r="F3" s="84" t="s">
        <v>105</v>
      </c>
      <c r="G3" s="84" t="s">
        <v>106</v>
      </c>
      <c r="H3" s="84" t="s">
        <v>107</v>
      </c>
      <c r="I3" s="84" t="s">
        <v>108</v>
      </c>
      <c r="J3" s="84" t="s">
        <v>109</v>
      </c>
      <c r="K3" s="84" t="s">
        <v>110</v>
      </c>
      <c r="L3" s="84" t="s">
        <v>111</v>
      </c>
      <c r="M3" s="84" t="s">
        <v>112</v>
      </c>
      <c r="N3" s="84" t="s">
        <v>113</v>
      </c>
      <c r="O3" s="85" t="s">
        <v>114</v>
      </c>
    </row>
    <row r="4" customFormat="false" ht="15" hidden="false" customHeight="false" outlineLevel="0" collapsed="false">
      <c r="B4" s="83"/>
      <c r="C4" s="86" t="s">
        <v>136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customFormat="false" ht="15" hidden="false" customHeight="false" outlineLevel="0" collapsed="false">
      <c r="B5" s="83"/>
      <c r="C5" s="84" t="s">
        <v>137</v>
      </c>
      <c r="D5" s="87" t="n">
        <f aca="false">'Year 2016 cash flow'!O26</f>
        <v>0</v>
      </c>
      <c r="E5" s="87" t="n">
        <f aca="false">D26</f>
        <v>0</v>
      </c>
      <c r="F5" s="87" t="n">
        <f aca="false">E26</f>
        <v>0</v>
      </c>
      <c r="G5" s="87" t="n">
        <f aca="false">F26</f>
        <v>0</v>
      </c>
      <c r="H5" s="87" t="n">
        <f aca="false">G26</f>
        <v>0</v>
      </c>
      <c r="I5" s="87" t="n">
        <f aca="false">H26</f>
        <v>0</v>
      </c>
      <c r="J5" s="87" t="n">
        <f aca="false">I26</f>
        <v>0</v>
      </c>
      <c r="K5" s="87" t="n">
        <f aca="false">J26</f>
        <v>0</v>
      </c>
      <c r="L5" s="87" t="n">
        <f aca="false">K26</f>
        <v>0</v>
      </c>
      <c r="M5" s="87" t="n">
        <f aca="false">L26</f>
        <v>0</v>
      </c>
      <c r="N5" s="87" t="n">
        <f aca="false">M26</f>
        <v>0</v>
      </c>
      <c r="O5" s="88" t="n">
        <f aca="false">N26</f>
        <v>0</v>
      </c>
    </row>
    <row r="6" customFormat="false" ht="15" hidden="false" customHeight="false" outlineLevel="0" collapsed="false">
      <c r="B6" s="89" t="s">
        <v>138</v>
      </c>
      <c r="C6" s="90" t="s">
        <v>139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customFormat="false" ht="15" hidden="false" customHeight="false" outlineLevel="0" collapsed="false">
      <c r="B7" s="83"/>
      <c r="C7" s="84" t="s">
        <v>117</v>
      </c>
      <c r="D7" s="69" t="n">
        <f aca="false">'data sheet'!G59</f>
        <v>0</v>
      </c>
      <c r="E7" s="69" t="n">
        <f aca="false">'data sheet'!H59</f>
        <v>0</v>
      </c>
      <c r="F7" s="69" t="n">
        <f aca="false">'data sheet'!I59</f>
        <v>0</v>
      </c>
      <c r="G7" s="69" t="n">
        <f aca="false">'data sheet'!J59</f>
        <v>0</v>
      </c>
      <c r="H7" s="69" t="n">
        <f aca="false">'data sheet'!K59</f>
        <v>0</v>
      </c>
      <c r="I7" s="69" t="n">
        <f aca="false">'data sheet'!L59</f>
        <v>0</v>
      </c>
      <c r="J7" s="69" t="n">
        <f aca="false">'data sheet'!M59</f>
        <v>0</v>
      </c>
      <c r="K7" s="69" t="n">
        <f aca="false">'data sheet'!N59</f>
        <v>0</v>
      </c>
      <c r="L7" s="69" t="n">
        <f aca="false">'data sheet'!O59</f>
        <v>0</v>
      </c>
      <c r="M7" s="69" t="n">
        <f aca="false">'data sheet'!P59</f>
        <v>0</v>
      </c>
      <c r="N7" s="69" t="n">
        <f aca="false">'data sheet'!Q59</f>
        <v>0</v>
      </c>
      <c r="O7" s="93" t="n">
        <f aca="false">'data sheet'!R59</f>
        <v>0</v>
      </c>
    </row>
    <row r="8" customFormat="false" ht="15" hidden="false" customHeight="false" outlineLevel="0" collapsed="false">
      <c r="B8" s="83"/>
      <c r="C8" s="84" t="s">
        <v>91</v>
      </c>
      <c r="D8" s="69" t="n">
        <f aca="false">'data sheet'!G83</f>
        <v>0</v>
      </c>
      <c r="E8" s="69" t="n">
        <f aca="false">'data sheet'!H83</f>
        <v>0</v>
      </c>
      <c r="F8" s="69" t="n">
        <f aca="false">'data sheet'!I83</f>
        <v>0</v>
      </c>
      <c r="G8" s="69" t="n">
        <f aca="false">'data sheet'!J83</f>
        <v>0</v>
      </c>
      <c r="H8" s="69" t="n">
        <f aca="false">'data sheet'!K83</f>
        <v>0</v>
      </c>
      <c r="I8" s="69" t="n">
        <f aca="false">'data sheet'!L83</f>
        <v>0</v>
      </c>
      <c r="J8" s="69" t="n">
        <f aca="false">'data sheet'!M83</f>
        <v>0</v>
      </c>
      <c r="K8" s="69" t="n">
        <f aca="false">'data sheet'!N83</f>
        <v>0</v>
      </c>
      <c r="L8" s="69" t="n">
        <f aca="false">'data sheet'!O83</f>
        <v>0</v>
      </c>
      <c r="M8" s="69" t="n">
        <f aca="false">'data sheet'!P83</f>
        <v>0</v>
      </c>
      <c r="N8" s="69" t="n">
        <f aca="false">'data sheet'!Q83</f>
        <v>0</v>
      </c>
      <c r="O8" s="93" t="n">
        <f aca="false">'data sheet'!R83</f>
        <v>0</v>
      </c>
    </row>
    <row r="9" customFormat="false" ht="15" hidden="false" customHeight="false" outlineLevel="0" collapsed="false">
      <c r="B9" s="83"/>
      <c r="C9" s="86" t="s">
        <v>140</v>
      </c>
      <c r="D9" s="69" t="n">
        <f aca="false">SUM(D7:D8)</f>
        <v>0</v>
      </c>
      <c r="E9" s="69" t="n">
        <f aca="false">SUM(E7:E8)</f>
        <v>0</v>
      </c>
      <c r="F9" s="69" t="n">
        <f aca="false">SUM(F7:F8)</f>
        <v>0</v>
      </c>
      <c r="G9" s="69" t="n">
        <f aca="false">SUM(G7:G8)</f>
        <v>0</v>
      </c>
      <c r="H9" s="69" t="n">
        <f aca="false">SUM(H7:H8)</f>
        <v>0</v>
      </c>
      <c r="I9" s="69" t="n">
        <f aca="false">SUM(I7:I8)</f>
        <v>0</v>
      </c>
      <c r="J9" s="69" t="n">
        <f aca="false">SUM(J7:J8)</f>
        <v>0</v>
      </c>
      <c r="K9" s="69" t="n">
        <f aca="false">SUM(K7:K8)</f>
        <v>0</v>
      </c>
      <c r="L9" s="69" t="n">
        <f aca="false">SUM(L7:L8)</f>
        <v>0</v>
      </c>
      <c r="M9" s="69" t="n">
        <f aca="false">SUM(M7:M8)</f>
        <v>0</v>
      </c>
      <c r="N9" s="69" t="n">
        <f aca="false">SUM(N7:N8)</f>
        <v>0</v>
      </c>
      <c r="O9" s="93" t="n">
        <f aca="false">SUM(O7:O8)</f>
        <v>0</v>
      </c>
    </row>
    <row r="10" customFormat="false" ht="15" hidden="false" customHeight="false" outlineLevel="0" collapsed="false">
      <c r="B10" s="83"/>
      <c r="C10" s="90" t="s">
        <v>141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customFormat="false" ht="15" hidden="false" customHeight="false" outlineLevel="0" collapsed="false">
      <c r="B11" s="83"/>
      <c r="C11" s="84" t="s">
        <v>88</v>
      </c>
      <c r="D11" s="69" t="n">
        <f aca="false">'data sheet'!G86</f>
        <v>0</v>
      </c>
      <c r="E11" s="69" t="n">
        <f aca="false">'data sheet'!H86</f>
        <v>0</v>
      </c>
      <c r="F11" s="69" t="n">
        <f aca="false">'data sheet'!I86</f>
        <v>0</v>
      </c>
      <c r="G11" s="69" t="n">
        <f aca="false">'data sheet'!J86</f>
        <v>0</v>
      </c>
      <c r="H11" s="69" t="n">
        <f aca="false">'data sheet'!K86</f>
        <v>0</v>
      </c>
      <c r="I11" s="69" t="n">
        <f aca="false">'data sheet'!L86</f>
        <v>0</v>
      </c>
      <c r="J11" s="69" t="n">
        <f aca="false">'data sheet'!M86</f>
        <v>0</v>
      </c>
      <c r="K11" s="69" t="n">
        <f aca="false">'data sheet'!N86</f>
        <v>0</v>
      </c>
      <c r="L11" s="69" t="n">
        <f aca="false">'data sheet'!O86</f>
        <v>0</v>
      </c>
      <c r="M11" s="69" t="n">
        <f aca="false">'data sheet'!P86</f>
        <v>0</v>
      </c>
      <c r="N11" s="69" t="n">
        <f aca="false">'data sheet'!Q86</f>
        <v>0</v>
      </c>
      <c r="O11" s="93" t="n">
        <f aca="false">'data sheet'!R86</f>
        <v>0</v>
      </c>
    </row>
    <row r="12" customFormat="false" ht="15" hidden="false" customHeight="false" outlineLevel="0" collapsed="false">
      <c r="B12" s="83"/>
      <c r="C12" s="47" t="s">
        <v>92</v>
      </c>
      <c r="D12" s="69" t="n">
        <f aca="false">'data sheet'!G92</f>
        <v>0</v>
      </c>
      <c r="E12" s="69" t="n">
        <f aca="false">'data sheet'!H92</f>
        <v>0</v>
      </c>
      <c r="F12" s="69" t="n">
        <f aca="false">'data sheet'!I92</f>
        <v>0</v>
      </c>
      <c r="G12" s="69" t="n">
        <f aca="false">'data sheet'!J92</f>
        <v>0</v>
      </c>
      <c r="H12" s="69" t="n">
        <f aca="false">'data sheet'!K92</f>
        <v>0</v>
      </c>
      <c r="I12" s="69" t="n">
        <f aca="false">'data sheet'!L92</f>
        <v>0</v>
      </c>
      <c r="J12" s="69" t="n">
        <f aca="false">'data sheet'!M92</f>
        <v>0</v>
      </c>
      <c r="K12" s="69" t="n">
        <f aca="false">'data sheet'!N92</f>
        <v>0</v>
      </c>
      <c r="L12" s="69" t="n">
        <f aca="false">'data sheet'!O92</f>
        <v>0</v>
      </c>
      <c r="M12" s="69" t="n">
        <f aca="false">'data sheet'!P92</f>
        <v>0</v>
      </c>
      <c r="N12" s="69" t="n">
        <f aca="false">'data sheet'!Q92</f>
        <v>0</v>
      </c>
      <c r="O12" s="93" t="n">
        <f aca="false">'data sheet'!R92</f>
        <v>0</v>
      </c>
    </row>
    <row r="13" customFormat="false" ht="15" hidden="false" customHeight="false" outlineLevel="0" collapsed="false">
      <c r="B13" s="83"/>
      <c r="C13" s="94" t="s">
        <v>142</v>
      </c>
      <c r="D13" s="69" t="n">
        <f aca="false">SUM(D11:D12)</f>
        <v>0</v>
      </c>
      <c r="E13" s="69" t="n">
        <f aca="false">SUM(E11:E12)</f>
        <v>0</v>
      </c>
      <c r="F13" s="69" t="n">
        <f aca="false">SUM(F11:F12)</f>
        <v>0</v>
      </c>
      <c r="G13" s="69" t="n">
        <f aca="false">SUM(G11:G12)</f>
        <v>0</v>
      </c>
      <c r="H13" s="69" t="n">
        <f aca="false">SUM(H11:H12)</f>
        <v>0</v>
      </c>
      <c r="I13" s="69" t="n">
        <f aca="false">SUM(I11:I12)</f>
        <v>0</v>
      </c>
      <c r="J13" s="69" t="n">
        <f aca="false">SUM(J11:J12)</f>
        <v>0</v>
      </c>
      <c r="K13" s="69" t="n">
        <f aca="false">SUM(K11:K12)</f>
        <v>0</v>
      </c>
      <c r="L13" s="69" t="n">
        <f aca="false">SUM(L11:L12)</f>
        <v>0</v>
      </c>
      <c r="M13" s="69" t="n">
        <f aca="false">SUM(M11:M12)</f>
        <v>0</v>
      </c>
      <c r="N13" s="69" t="n">
        <f aca="false">SUM(N11:N12)</f>
        <v>0</v>
      </c>
      <c r="O13" s="93" t="n">
        <f aca="false">SUM(O11:O12)</f>
        <v>0</v>
      </c>
    </row>
    <row r="14" customFormat="false" ht="15" hidden="false" customHeight="false" outlineLevel="0" collapsed="false">
      <c r="B14" s="83"/>
      <c r="C14" s="95" t="s">
        <v>143</v>
      </c>
      <c r="D14" s="96" t="n">
        <f aca="false">D9-D13</f>
        <v>0</v>
      </c>
      <c r="E14" s="96" t="n">
        <f aca="false">E9-E13</f>
        <v>0</v>
      </c>
      <c r="F14" s="96" t="n">
        <f aca="false">F9-F13</f>
        <v>0</v>
      </c>
      <c r="G14" s="96" t="n">
        <f aca="false">G9-G13</f>
        <v>0</v>
      </c>
      <c r="H14" s="96" t="n">
        <f aca="false">H9-H13</f>
        <v>0</v>
      </c>
      <c r="I14" s="96" t="n">
        <f aca="false">I9-I13</f>
        <v>0</v>
      </c>
      <c r="J14" s="96" t="n">
        <f aca="false">J9-J13</f>
        <v>0</v>
      </c>
      <c r="K14" s="96" t="n">
        <f aca="false">K9-K13</f>
        <v>0</v>
      </c>
      <c r="L14" s="96" t="n">
        <f aca="false">L9-L13</f>
        <v>0</v>
      </c>
      <c r="M14" s="96" t="n">
        <f aca="false">M9-M13</f>
        <v>0</v>
      </c>
      <c r="N14" s="96" t="n">
        <f aca="false">N9-N13</f>
        <v>0</v>
      </c>
      <c r="O14" s="97" t="n">
        <f aca="false">O9-O13</f>
        <v>0</v>
      </c>
    </row>
    <row r="15" customFormat="false" ht="15" hidden="false" customHeight="false" outlineLevel="0" collapsed="false">
      <c r="B15" s="89" t="s">
        <v>144</v>
      </c>
      <c r="C15" s="90" t="s">
        <v>139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customFormat="false" ht="15" hidden="false" customHeight="false" outlineLevel="0" collapsed="false">
      <c r="B16" s="98"/>
      <c r="C16" s="47" t="s">
        <v>145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</row>
    <row r="17" customFormat="false" ht="15" hidden="false" customHeight="false" outlineLevel="0" collapsed="false">
      <c r="B17" s="83"/>
      <c r="C17" s="47" t="s">
        <v>146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</row>
    <row r="18" customFormat="false" ht="15" hidden="false" customHeight="false" outlineLevel="0" collapsed="false">
      <c r="B18" s="83"/>
      <c r="C18" s="47" t="s">
        <v>147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</row>
    <row r="19" customFormat="false" ht="15" hidden="false" customHeight="false" outlineLevel="0" collapsed="false">
      <c r="B19" s="83"/>
      <c r="C19" s="46" t="s">
        <v>148</v>
      </c>
      <c r="D19" s="99" t="n">
        <f aca="false">SUM(D16:D18)</f>
        <v>0</v>
      </c>
      <c r="E19" s="99" t="n">
        <f aca="false">SUM(E16:E18)</f>
        <v>0</v>
      </c>
      <c r="F19" s="99" t="n">
        <f aca="false">SUM(F16:F18)</f>
        <v>0</v>
      </c>
      <c r="G19" s="99" t="n">
        <f aca="false">SUM(G16:G18)</f>
        <v>0</v>
      </c>
      <c r="H19" s="99" t="n">
        <f aca="false">SUM(H16:H18)</f>
        <v>0</v>
      </c>
      <c r="I19" s="99" t="n">
        <f aca="false">SUM(I16:I18)</f>
        <v>0</v>
      </c>
      <c r="J19" s="99" t="n">
        <f aca="false">SUM(J16:J18)</f>
        <v>0</v>
      </c>
      <c r="K19" s="99" t="n">
        <f aca="false">SUM(K16:K18)</f>
        <v>0</v>
      </c>
      <c r="L19" s="99" t="n">
        <f aca="false">SUM(L16:L18)</f>
        <v>0</v>
      </c>
      <c r="M19" s="99" t="n">
        <f aca="false">SUM(M16:M18)</f>
        <v>0</v>
      </c>
      <c r="N19" s="99" t="n">
        <f aca="false">SUM(N16:N18)</f>
        <v>0</v>
      </c>
      <c r="O19" s="100" t="n">
        <f aca="false">SUM(O16:O18)</f>
        <v>0</v>
      </c>
    </row>
    <row r="20" customFormat="false" ht="15" hidden="false" customHeight="false" outlineLevel="0" collapsed="false">
      <c r="B20" s="83"/>
      <c r="C20" s="90" t="s">
        <v>149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customFormat="false" ht="15" hidden="false" customHeight="false" outlineLevel="0" collapsed="false">
      <c r="B21" s="83"/>
      <c r="C21" s="47" t="s">
        <v>150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93"/>
    </row>
    <row r="22" customFormat="false" ht="15" hidden="false" customHeight="false" outlineLevel="0" collapsed="false">
      <c r="B22" s="83"/>
      <c r="C22" s="47" t="s">
        <v>151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93"/>
    </row>
    <row r="23" customFormat="false" ht="15" hidden="false" customHeight="false" outlineLevel="0" collapsed="false">
      <c r="B23" s="83"/>
      <c r="C23" s="47" t="s">
        <v>152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93"/>
    </row>
    <row r="24" customFormat="false" ht="15" hidden="false" customHeight="false" outlineLevel="0" collapsed="false">
      <c r="B24" s="83"/>
      <c r="C24" s="46" t="s">
        <v>142</v>
      </c>
      <c r="D24" s="69" t="n">
        <f aca="false">SUM(D21:D23)</f>
        <v>0</v>
      </c>
      <c r="E24" s="69" t="n">
        <f aca="false">SUM(E21:E23)</f>
        <v>0</v>
      </c>
      <c r="F24" s="69" t="n">
        <f aca="false">SUM(F21:F23)</f>
        <v>0</v>
      </c>
      <c r="G24" s="69" t="n">
        <f aca="false">SUM(G21:G23)</f>
        <v>0</v>
      </c>
      <c r="H24" s="69" t="n">
        <f aca="false">SUM(H21:H23)</f>
        <v>0</v>
      </c>
      <c r="I24" s="69" t="n">
        <f aca="false">SUM(I21:I23)</f>
        <v>0</v>
      </c>
      <c r="J24" s="69" t="n">
        <f aca="false">SUM(J21:J23)</f>
        <v>0</v>
      </c>
      <c r="K24" s="69" t="n">
        <f aca="false">SUM(K21:K23)</f>
        <v>0</v>
      </c>
      <c r="L24" s="69" t="n">
        <f aca="false">SUM(L21:L23)</f>
        <v>0</v>
      </c>
      <c r="M24" s="69" t="n">
        <f aca="false">SUM(M21:M23)</f>
        <v>0</v>
      </c>
      <c r="N24" s="69" t="n">
        <f aca="false">SUM(N21:N23)</f>
        <v>0</v>
      </c>
      <c r="O24" s="93" t="n">
        <f aca="false">SUM(O21:O23)</f>
        <v>0</v>
      </c>
    </row>
    <row r="25" customFormat="false" ht="15" hidden="false" customHeight="false" outlineLevel="0" collapsed="false">
      <c r="B25" s="83"/>
      <c r="C25" s="90" t="s">
        <v>153</v>
      </c>
      <c r="D25" s="101" t="n">
        <f aca="false">D19-D24</f>
        <v>0</v>
      </c>
      <c r="E25" s="101" t="n">
        <f aca="false">E19-E24</f>
        <v>0</v>
      </c>
      <c r="F25" s="101" t="n">
        <f aca="false">F19-F24</f>
        <v>0</v>
      </c>
      <c r="G25" s="101" t="n">
        <f aca="false">G19-G24</f>
        <v>0</v>
      </c>
      <c r="H25" s="101" t="n">
        <f aca="false">H19-H24</f>
        <v>0</v>
      </c>
      <c r="I25" s="101" t="n">
        <f aca="false">I19-I24</f>
        <v>0</v>
      </c>
      <c r="J25" s="101" t="n">
        <f aca="false">J19-J24</f>
        <v>0</v>
      </c>
      <c r="K25" s="101" t="n">
        <f aca="false">K19-K24</f>
        <v>0</v>
      </c>
      <c r="L25" s="101" t="n">
        <f aca="false">L19-L24</f>
        <v>0</v>
      </c>
      <c r="M25" s="101" t="n">
        <f aca="false">M19-M24</f>
        <v>0</v>
      </c>
      <c r="N25" s="101" t="n">
        <f aca="false">N19-N24</f>
        <v>0</v>
      </c>
      <c r="O25" s="102" t="n">
        <f aca="false">O19-O24</f>
        <v>0</v>
      </c>
    </row>
    <row r="26" customFormat="false" ht="15" hidden="false" customHeight="false" outlineLevel="0" collapsed="false">
      <c r="B26" s="83"/>
      <c r="C26" s="103" t="s">
        <v>137</v>
      </c>
      <c r="D26" s="104" t="n">
        <f aca="false">D5+D14+D25</f>
        <v>0</v>
      </c>
      <c r="E26" s="104" t="n">
        <f aca="false">E5+E14+E25</f>
        <v>0</v>
      </c>
      <c r="F26" s="104" t="n">
        <f aca="false">F5+F14+F25</f>
        <v>0</v>
      </c>
      <c r="G26" s="104" t="n">
        <f aca="false">G5+G14+G25</f>
        <v>0</v>
      </c>
      <c r="H26" s="104" t="n">
        <f aca="false">H5+H14+H25</f>
        <v>0</v>
      </c>
      <c r="I26" s="104" t="n">
        <f aca="false">I5+I14+I25</f>
        <v>0</v>
      </c>
      <c r="J26" s="104" t="n">
        <f aca="false">J5+J14+J25</f>
        <v>0</v>
      </c>
      <c r="K26" s="104" t="n">
        <f aca="false">K5+K14+K25</f>
        <v>0</v>
      </c>
      <c r="L26" s="104" t="n">
        <f aca="false">L5+L14+L25</f>
        <v>0</v>
      </c>
      <c r="M26" s="104" t="n">
        <f aca="false">M5+M14+M25</f>
        <v>0</v>
      </c>
      <c r="N26" s="104" t="n">
        <f aca="false">N5+N14+N25</f>
        <v>0</v>
      </c>
      <c r="O26" s="105" t="n">
        <f aca="false">O5+O14+O25</f>
        <v>0</v>
      </c>
    </row>
    <row r="27" customFormat="false" ht="15" hidden="false" customHeight="false" outlineLevel="0" collapsed="false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</row>
    <row r="28" customFormat="false" ht="15" hidden="false" customHeight="false" outlineLevel="0" collapsed="false">
      <c r="B28" s="106"/>
      <c r="C28" s="107" t="s">
        <v>154</v>
      </c>
      <c r="D28" s="108" t="n">
        <f aca="false">D26-D10</f>
        <v>0</v>
      </c>
      <c r="E28" s="108" t="n">
        <f aca="false">E26-E10</f>
        <v>0</v>
      </c>
      <c r="F28" s="108" t="n">
        <f aca="false">F26-F10</f>
        <v>0</v>
      </c>
      <c r="G28" s="108" t="n">
        <f aca="false">G26-G10</f>
        <v>0</v>
      </c>
      <c r="H28" s="108" t="n">
        <f aca="false">H26-H10</f>
        <v>0</v>
      </c>
      <c r="I28" s="108" t="n">
        <f aca="false">I26-I10</f>
        <v>0</v>
      </c>
      <c r="J28" s="108" t="n">
        <f aca="false">J26-J10</f>
        <v>0</v>
      </c>
      <c r="K28" s="108" t="n">
        <f aca="false">K26-K10</f>
        <v>0</v>
      </c>
      <c r="L28" s="108" t="n">
        <f aca="false">L26-L10</f>
        <v>0</v>
      </c>
      <c r="M28" s="108" t="n">
        <f aca="false">M26-M10</f>
        <v>0</v>
      </c>
      <c r="N28" s="108" t="n">
        <f aca="false">N26-N10</f>
        <v>0</v>
      </c>
      <c r="O28" s="109" t="n">
        <f aca="false">O26-O10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P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3" activeCellId="0" sqref="D3"/>
    </sheetView>
  </sheetViews>
  <sheetFormatPr defaultRowHeight="16"/>
  <cols>
    <col collapsed="false" hidden="false" max="1" min="1" style="0" width="13.4882629107981"/>
    <col collapsed="false" hidden="false" max="2" min="2" style="0" width="16.0093896713615"/>
    <col collapsed="false" hidden="false" max="3" min="3" style="0" width="44.1408450704225"/>
    <col collapsed="false" hidden="false" max="4" min="4" style="0" width="32.0046948356808"/>
    <col collapsed="false" hidden="false" max="5" min="5" style="0" width="17.2582159624413"/>
    <col collapsed="false" hidden="false" max="11" min="6" style="0" width="13.4882629107981"/>
    <col collapsed="false" hidden="false" max="12" min="12" style="0" width="15.4835680751174"/>
    <col collapsed="false" hidden="false" max="13" min="13" style="0" width="13.7042253521127"/>
    <col collapsed="false" hidden="false" max="14" min="14" style="0" width="14.9577464788732"/>
    <col collapsed="false" hidden="false" max="15" min="15" style="0" width="18.830985915493"/>
    <col collapsed="false" hidden="false" max="1025" min="16" style="0" width="13.4882629107981"/>
  </cols>
  <sheetData>
    <row r="1" customFormat="false" ht="15" hidden="false" customHeight="false" outlineLevel="0" collapsed="false"/>
    <row r="2" customFormat="false" ht="15" hidden="false" customHeight="false" outlineLevel="0" collapsed="false">
      <c r="B2" s="78"/>
      <c r="C2" s="79" t="s">
        <v>134</v>
      </c>
      <c r="D2" s="80" t="s">
        <v>156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customFormat="false" ht="15" hidden="false" customHeight="false" outlineLevel="0" collapsed="false">
      <c r="B3" s="83"/>
      <c r="C3" s="84"/>
      <c r="D3" s="84" t="s">
        <v>103</v>
      </c>
      <c r="E3" s="84" t="s">
        <v>104</v>
      </c>
      <c r="F3" s="84" t="s">
        <v>105</v>
      </c>
      <c r="G3" s="84" t="s">
        <v>106</v>
      </c>
      <c r="H3" s="84" t="s">
        <v>107</v>
      </c>
      <c r="I3" s="84" t="s">
        <v>108</v>
      </c>
      <c r="J3" s="84" t="s">
        <v>109</v>
      </c>
      <c r="K3" s="84" t="s">
        <v>110</v>
      </c>
      <c r="L3" s="84" t="s">
        <v>111</v>
      </c>
      <c r="M3" s="84" t="s">
        <v>112</v>
      </c>
      <c r="N3" s="84" t="s">
        <v>113</v>
      </c>
      <c r="O3" s="85" t="s">
        <v>114</v>
      </c>
    </row>
    <row r="4" customFormat="false" ht="15" hidden="false" customHeight="false" outlineLevel="0" collapsed="false">
      <c r="B4" s="83"/>
      <c r="C4" s="86" t="s">
        <v>136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customFormat="false" ht="15" hidden="false" customHeight="false" outlineLevel="0" collapsed="false">
      <c r="B5" s="83"/>
      <c r="C5" s="84" t="s">
        <v>137</v>
      </c>
      <c r="D5" s="87" t="n">
        <f aca="false">'Year 2017 cash flow'!O26</f>
        <v>0</v>
      </c>
      <c r="E5" s="87" t="n">
        <f aca="false">D26</f>
        <v>0</v>
      </c>
      <c r="F5" s="87" t="n">
        <f aca="false">E26</f>
        <v>0</v>
      </c>
      <c r="G5" s="87" t="n">
        <f aca="false">F26</f>
        <v>0</v>
      </c>
      <c r="H5" s="87" t="n">
        <f aca="false">G26</f>
        <v>0</v>
      </c>
      <c r="I5" s="87" t="n">
        <f aca="false">H26</f>
        <v>0</v>
      </c>
      <c r="J5" s="87" t="n">
        <f aca="false">I26</f>
        <v>0</v>
      </c>
      <c r="K5" s="87" t="n">
        <f aca="false">J26</f>
        <v>0</v>
      </c>
      <c r="L5" s="87" t="n">
        <f aca="false">K26</f>
        <v>0</v>
      </c>
      <c r="M5" s="87" t="n">
        <f aca="false">L26</f>
        <v>0</v>
      </c>
      <c r="N5" s="87" t="n">
        <f aca="false">M26</f>
        <v>0</v>
      </c>
      <c r="O5" s="88" t="n">
        <f aca="false">N26</f>
        <v>0</v>
      </c>
    </row>
    <row r="6" customFormat="false" ht="15" hidden="false" customHeight="false" outlineLevel="0" collapsed="false">
      <c r="B6" s="89" t="s">
        <v>138</v>
      </c>
      <c r="C6" s="90" t="s">
        <v>139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customFormat="false" ht="15" hidden="false" customHeight="false" outlineLevel="0" collapsed="false">
      <c r="B7" s="83"/>
      <c r="C7" s="84" t="s">
        <v>117</v>
      </c>
      <c r="D7" s="69" t="n">
        <f aca="false">'data sheet'!S59</f>
        <v>0</v>
      </c>
      <c r="E7" s="69" t="n">
        <f aca="false">'data sheet'!T59</f>
        <v>0</v>
      </c>
      <c r="F7" s="69" t="n">
        <f aca="false">'data sheet'!U59</f>
        <v>0</v>
      </c>
      <c r="G7" s="69" t="n">
        <f aca="false">'data sheet'!V59</f>
        <v>0</v>
      </c>
      <c r="H7" s="69" t="n">
        <f aca="false">'data sheet'!W59</f>
        <v>0</v>
      </c>
      <c r="I7" s="69" t="n">
        <f aca="false">'data sheet'!X59</f>
        <v>0</v>
      </c>
      <c r="J7" s="69" t="n">
        <f aca="false">'data sheet'!Y59</f>
        <v>0</v>
      </c>
      <c r="K7" s="69" t="n">
        <f aca="false">'data sheet'!Z59</f>
        <v>0</v>
      </c>
      <c r="L7" s="69" t="n">
        <f aca="false">'data sheet'!AA59</f>
        <v>0</v>
      </c>
      <c r="M7" s="69" t="n">
        <f aca="false">'data sheet'!AB59</f>
        <v>0</v>
      </c>
      <c r="N7" s="69" t="n">
        <f aca="false">'data sheet'!AC59</f>
        <v>0</v>
      </c>
      <c r="O7" s="93" t="n">
        <f aca="false">'data sheet'!AD59</f>
        <v>0</v>
      </c>
    </row>
    <row r="8" customFormat="false" ht="15" hidden="false" customHeight="false" outlineLevel="0" collapsed="false">
      <c r="B8" s="83"/>
      <c r="C8" s="84" t="s">
        <v>91</v>
      </c>
      <c r="D8" s="69" t="n">
        <f aca="false">'data sheet'!S83</f>
        <v>0</v>
      </c>
      <c r="E8" s="69" t="n">
        <f aca="false">'data sheet'!T83</f>
        <v>0</v>
      </c>
      <c r="F8" s="69" t="n">
        <f aca="false">'data sheet'!U83</f>
        <v>0</v>
      </c>
      <c r="G8" s="69" t="n">
        <f aca="false">'data sheet'!V83</f>
        <v>0</v>
      </c>
      <c r="H8" s="69" t="n">
        <f aca="false">'data sheet'!W83</f>
        <v>0</v>
      </c>
      <c r="I8" s="69" t="n">
        <f aca="false">'data sheet'!X83</f>
        <v>0</v>
      </c>
      <c r="J8" s="69" t="n">
        <f aca="false">'data sheet'!Y83</f>
        <v>0</v>
      </c>
      <c r="K8" s="69" t="n">
        <f aca="false">'data sheet'!Z83</f>
        <v>0</v>
      </c>
      <c r="L8" s="69" t="n">
        <f aca="false">'data sheet'!AA83</f>
        <v>0</v>
      </c>
      <c r="M8" s="69" t="n">
        <f aca="false">'data sheet'!AB83</f>
        <v>0</v>
      </c>
      <c r="N8" s="69" t="n">
        <f aca="false">'data sheet'!AC83</f>
        <v>0</v>
      </c>
      <c r="O8" s="93" t="n">
        <f aca="false">'data sheet'!AD83</f>
        <v>0</v>
      </c>
    </row>
    <row r="9" customFormat="false" ht="15" hidden="false" customHeight="false" outlineLevel="0" collapsed="false">
      <c r="B9" s="83"/>
      <c r="C9" s="86" t="s">
        <v>140</v>
      </c>
      <c r="D9" s="69" t="n">
        <f aca="false">SUM(D7:D8)</f>
        <v>0</v>
      </c>
      <c r="E9" s="69" t="n">
        <f aca="false">SUM(E7:E8)</f>
        <v>0</v>
      </c>
      <c r="F9" s="69" t="n">
        <f aca="false">SUM(F7:F8)</f>
        <v>0</v>
      </c>
      <c r="G9" s="69" t="n">
        <f aca="false">SUM(G7:G8)</f>
        <v>0</v>
      </c>
      <c r="H9" s="69" t="n">
        <f aca="false">SUM(H7:H8)</f>
        <v>0</v>
      </c>
      <c r="I9" s="69" t="n">
        <f aca="false">SUM(I7:I8)</f>
        <v>0</v>
      </c>
      <c r="J9" s="69" t="n">
        <f aca="false">SUM(J7:J8)</f>
        <v>0</v>
      </c>
      <c r="K9" s="69" t="n">
        <f aca="false">SUM(K7:K8)</f>
        <v>0</v>
      </c>
      <c r="L9" s="69" t="n">
        <f aca="false">SUM(L7:L8)</f>
        <v>0</v>
      </c>
      <c r="M9" s="69" t="n">
        <f aca="false">SUM(M7:M8)</f>
        <v>0</v>
      </c>
      <c r="N9" s="69" t="n">
        <f aca="false">SUM(N7:N8)</f>
        <v>0</v>
      </c>
      <c r="O9" s="93" t="n">
        <f aca="false">SUM(O7:O8)</f>
        <v>0</v>
      </c>
    </row>
    <row r="10" customFormat="false" ht="15" hidden="false" customHeight="false" outlineLevel="0" collapsed="false">
      <c r="B10" s="83"/>
      <c r="C10" s="90" t="s">
        <v>141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customFormat="false" ht="15" hidden="false" customHeight="false" outlineLevel="0" collapsed="false">
      <c r="B11" s="83"/>
      <c r="C11" s="84" t="s">
        <v>88</v>
      </c>
      <c r="D11" s="69" t="n">
        <f aca="false">'data sheet'!S86</f>
        <v>0</v>
      </c>
      <c r="E11" s="69" t="n">
        <f aca="false">'data sheet'!T86</f>
        <v>0</v>
      </c>
      <c r="F11" s="69" t="n">
        <f aca="false">'data sheet'!U86</f>
        <v>0</v>
      </c>
      <c r="G11" s="69" t="n">
        <f aca="false">'data sheet'!V86</f>
        <v>0</v>
      </c>
      <c r="H11" s="69" t="n">
        <f aca="false">'data sheet'!W86</f>
        <v>0</v>
      </c>
      <c r="I11" s="69" t="n">
        <f aca="false">'data sheet'!X86</f>
        <v>0</v>
      </c>
      <c r="J11" s="69" t="n">
        <f aca="false">'data sheet'!Y86</f>
        <v>0</v>
      </c>
      <c r="K11" s="69" t="n">
        <f aca="false">'data sheet'!Z86</f>
        <v>0</v>
      </c>
      <c r="L11" s="69" t="n">
        <f aca="false">'data sheet'!AA86</f>
        <v>0</v>
      </c>
      <c r="M11" s="69" t="n">
        <f aca="false">'data sheet'!AB86</f>
        <v>0</v>
      </c>
      <c r="N11" s="69" t="n">
        <f aca="false">'data sheet'!AC86</f>
        <v>0</v>
      </c>
      <c r="O11" s="93" t="n">
        <f aca="false">'data sheet'!AD86</f>
        <v>0</v>
      </c>
      <c r="P11" s="110"/>
    </row>
    <row r="12" customFormat="false" ht="15" hidden="false" customHeight="false" outlineLevel="0" collapsed="false">
      <c r="B12" s="83"/>
      <c r="C12" s="47" t="s">
        <v>92</v>
      </c>
      <c r="D12" s="69" t="n">
        <f aca="false">'data sheet'!S92</f>
        <v>0</v>
      </c>
      <c r="E12" s="69" t="n">
        <f aca="false">'data sheet'!T92</f>
        <v>0</v>
      </c>
      <c r="F12" s="69" t="n">
        <f aca="false">'data sheet'!U92</f>
        <v>0</v>
      </c>
      <c r="G12" s="69" t="n">
        <f aca="false">'data sheet'!V92</f>
        <v>0</v>
      </c>
      <c r="H12" s="69" t="n">
        <f aca="false">'data sheet'!W92</f>
        <v>0</v>
      </c>
      <c r="I12" s="69" t="n">
        <f aca="false">'data sheet'!X92</f>
        <v>0</v>
      </c>
      <c r="J12" s="69" t="n">
        <f aca="false">'data sheet'!Y92</f>
        <v>0</v>
      </c>
      <c r="K12" s="69" t="n">
        <f aca="false">'data sheet'!Z92</f>
        <v>0</v>
      </c>
      <c r="L12" s="69" t="n">
        <f aca="false">'data sheet'!AA92</f>
        <v>0</v>
      </c>
      <c r="M12" s="69" t="n">
        <f aca="false">'data sheet'!AB92</f>
        <v>0</v>
      </c>
      <c r="N12" s="69" t="n">
        <f aca="false">'data sheet'!AC92</f>
        <v>0</v>
      </c>
      <c r="O12" s="93" t="n">
        <f aca="false">'data sheet'!AD92</f>
        <v>0</v>
      </c>
    </row>
    <row r="13" customFormat="false" ht="15" hidden="false" customHeight="false" outlineLevel="0" collapsed="false">
      <c r="B13" s="83"/>
      <c r="C13" s="94" t="s">
        <v>142</v>
      </c>
      <c r="D13" s="69" t="n">
        <f aca="false">SUM(D11:D12)</f>
        <v>0</v>
      </c>
      <c r="E13" s="69" t="n">
        <f aca="false">SUM(E11:E12)</f>
        <v>0</v>
      </c>
      <c r="F13" s="69" t="n">
        <f aca="false">SUM(F11:F12)</f>
        <v>0</v>
      </c>
      <c r="G13" s="69" t="n">
        <f aca="false">SUM(G11:G12)</f>
        <v>0</v>
      </c>
      <c r="H13" s="69" t="n">
        <f aca="false">SUM(H11:H12)</f>
        <v>0</v>
      </c>
      <c r="I13" s="69" t="n">
        <f aca="false">SUM(I11:I12)</f>
        <v>0</v>
      </c>
      <c r="J13" s="69" t="n">
        <f aca="false">SUM(J11:J12)</f>
        <v>0</v>
      </c>
      <c r="K13" s="69" t="n">
        <f aca="false">SUM(K11:K12)</f>
        <v>0</v>
      </c>
      <c r="L13" s="69" t="n">
        <f aca="false">SUM(L11:L12)</f>
        <v>0</v>
      </c>
      <c r="M13" s="69" t="n">
        <f aca="false">SUM(M11:M12)</f>
        <v>0</v>
      </c>
      <c r="N13" s="69" t="n">
        <f aca="false">SUM(N11:N12)</f>
        <v>0</v>
      </c>
      <c r="O13" s="93" t="n">
        <f aca="false">SUM(O11:O12)</f>
        <v>0</v>
      </c>
    </row>
    <row r="14" customFormat="false" ht="15" hidden="false" customHeight="false" outlineLevel="0" collapsed="false">
      <c r="B14" s="83"/>
      <c r="C14" s="95" t="s">
        <v>143</v>
      </c>
      <c r="D14" s="96" t="n">
        <f aca="false">D9-D13</f>
        <v>0</v>
      </c>
      <c r="E14" s="96" t="n">
        <f aca="false">E9-E13</f>
        <v>0</v>
      </c>
      <c r="F14" s="96" t="n">
        <f aca="false">F9-F13</f>
        <v>0</v>
      </c>
      <c r="G14" s="96" t="n">
        <f aca="false">G9-G13</f>
        <v>0</v>
      </c>
      <c r="H14" s="96" t="n">
        <f aca="false">H9-H13</f>
        <v>0</v>
      </c>
      <c r="I14" s="96" t="n">
        <f aca="false">I9-I13</f>
        <v>0</v>
      </c>
      <c r="J14" s="96" t="n">
        <f aca="false">J9-J13</f>
        <v>0</v>
      </c>
      <c r="K14" s="96" t="n">
        <f aca="false">K9-K13</f>
        <v>0</v>
      </c>
      <c r="L14" s="96" t="n">
        <f aca="false">L9-L13</f>
        <v>0</v>
      </c>
      <c r="M14" s="96" t="n">
        <f aca="false">M9-M13</f>
        <v>0</v>
      </c>
      <c r="N14" s="96" t="n">
        <f aca="false">N9-N13</f>
        <v>0</v>
      </c>
      <c r="O14" s="97" t="n">
        <f aca="false">O9-O13</f>
        <v>0</v>
      </c>
    </row>
    <row r="15" customFormat="false" ht="15" hidden="false" customHeight="false" outlineLevel="0" collapsed="false">
      <c r="B15" s="89" t="s">
        <v>144</v>
      </c>
      <c r="C15" s="90" t="s">
        <v>139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customFormat="false" ht="15" hidden="false" customHeight="false" outlineLevel="0" collapsed="false">
      <c r="B16" s="98"/>
      <c r="C16" s="47" t="s">
        <v>145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</row>
    <row r="17" customFormat="false" ht="15" hidden="false" customHeight="false" outlineLevel="0" collapsed="false">
      <c r="B17" s="83"/>
      <c r="C17" s="47" t="s">
        <v>146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</row>
    <row r="18" customFormat="false" ht="15" hidden="false" customHeight="false" outlineLevel="0" collapsed="false">
      <c r="B18" s="83"/>
      <c r="C18" s="47" t="s">
        <v>147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</row>
    <row r="19" customFormat="false" ht="15" hidden="false" customHeight="false" outlineLevel="0" collapsed="false">
      <c r="B19" s="83"/>
      <c r="C19" s="46" t="s">
        <v>148</v>
      </c>
      <c r="D19" s="99" t="n">
        <f aca="false">SUM(D16:D18)</f>
        <v>0</v>
      </c>
      <c r="E19" s="99" t="n">
        <f aca="false">SUM(E16:E18)</f>
        <v>0</v>
      </c>
      <c r="F19" s="99" t="n">
        <f aca="false">SUM(F16:F18)</f>
        <v>0</v>
      </c>
      <c r="G19" s="99" t="n">
        <f aca="false">SUM(G16:G18)</f>
        <v>0</v>
      </c>
      <c r="H19" s="99" t="n">
        <f aca="false">SUM(H16:H18)</f>
        <v>0</v>
      </c>
      <c r="I19" s="99" t="n">
        <f aca="false">SUM(I16:I18)</f>
        <v>0</v>
      </c>
      <c r="J19" s="99" t="n">
        <f aca="false">SUM(J16:J18)</f>
        <v>0</v>
      </c>
      <c r="K19" s="99" t="n">
        <f aca="false">SUM(K16:K18)</f>
        <v>0</v>
      </c>
      <c r="L19" s="99" t="n">
        <f aca="false">SUM(L16:L18)</f>
        <v>0</v>
      </c>
      <c r="M19" s="99" t="n">
        <f aca="false">SUM(M16:M18)</f>
        <v>0</v>
      </c>
      <c r="N19" s="99" t="n">
        <f aca="false">SUM(N16:N18)</f>
        <v>0</v>
      </c>
      <c r="O19" s="100" t="n">
        <f aca="false">SUM(O16:O18)</f>
        <v>0</v>
      </c>
    </row>
    <row r="20" customFormat="false" ht="15" hidden="false" customHeight="false" outlineLevel="0" collapsed="false">
      <c r="B20" s="83"/>
      <c r="C20" s="90" t="s">
        <v>149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customFormat="false" ht="15" hidden="false" customHeight="false" outlineLevel="0" collapsed="false">
      <c r="B21" s="83"/>
      <c r="C21" s="47" t="s">
        <v>150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93"/>
    </row>
    <row r="22" customFormat="false" ht="15" hidden="false" customHeight="false" outlineLevel="0" collapsed="false">
      <c r="B22" s="83"/>
      <c r="C22" s="47" t="s">
        <v>151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93"/>
    </row>
    <row r="23" customFormat="false" ht="15" hidden="false" customHeight="false" outlineLevel="0" collapsed="false">
      <c r="B23" s="83"/>
      <c r="C23" s="47" t="s">
        <v>152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93"/>
    </row>
    <row r="24" customFormat="false" ht="15" hidden="false" customHeight="false" outlineLevel="0" collapsed="false">
      <c r="B24" s="83"/>
      <c r="C24" s="46" t="s">
        <v>142</v>
      </c>
      <c r="D24" s="69" t="n">
        <f aca="false">SUM(D21:D23)</f>
        <v>0</v>
      </c>
      <c r="E24" s="69" t="n">
        <f aca="false">SUM(E21:E23)</f>
        <v>0</v>
      </c>
      <c r="F24" s="69" t="n">
        <f aca="false">SUM(F21:F23)</f>
        <v>0</v>
      </c>
      <c r="G24" s="69" t="n">
        <f aca="false">SUM(G21:G23)</f>
        <v>0</v>
      </c>
      <c r="H24" s="69" t="n">
        <f aca="false">SUM(H21:H23)</f>
        <v>0</v>
      </c>
      <c r="I24" s="69" t="n">
        <f aca="false">SUM(I21:I23)</f>
        <v>0</v>
      </c>
      <c r="J24" s="69" t="n">
        <f aca="false">SUM(J21:J23)</f>
        <v>0</v>
      </c>
      <c r="K24" s="69" t="n">
        <f aca="false">SUM(K21:K23)</f>
        <v>0</v>
      </c>
      <c r="L24" s="69" t="n">
        <f aca="false">SUM(L21:L23)</f>
        <v>0</v>
      </c>
      <c r="M24" s="69" t="n">
        <f aca="false">SUM(M21:M23)</f>
        <v>0</v>
      </c>
      <c r="N24" s="69" t="n">
        <f aca="false">SUM(N21:N23)</f>
        <v>0</v>
      </c>
      <c r="O24" s="93" t="n">
        <f aca="false">SUM(O21:O23)</f>
        <v>0</v>
      </c>
    </row>
    <row r="25" customFormat="false" ht="15" hidden="false" customHeight="false" outlineLevel="0" collapsed="false">
      <c r="B25" s="83"/>
      <c r="C25" s="90" t="s">
        <v>153</v>
      </c>
      <c r="D25" s="101" t="n">
        <f aca="false">D19-D24</f>
        <v>0</v>
      </c>
      <c r="E25" s="101" t="n">
        <f aca="false">E19-E24</f>
        <v>0</v>
      </c>
      <c r="F25" s="101" t="n">
        <f aca="false">F19-F24</f>
        <v>0</v>
      </c>
      <c r="G25" s="101" t="n">
        <f aca="false">G19-G24</f>
        <v>0</v>
      </c>
      <c r="H25" s="101" t="n">
        <f aca="false">H19-H24</f>
        <v>0</v>
      </c>
      <c r="I25" s="101" t="n">
        <f aca="false">I19-I24</f>
        <v>0</v>
      </c>
      <c r="J25" s="101" t="n">
        <f aca="false">J19-J24</f>
        <v>0</v>
      </c>
      <c r="K25" s="101" t="n">
        <f aca="false">K19-K24</f>
        <v>0</v>
      </c>
      <c r="L25" s="101" t="n">
        <f aca="false">L19-L24</f>
        <v>0</v>
      </c>
      <c r="M25" s="101" t="n">
        <f aca="false">M19-M24</f>
        <v>0</v>
      </c>
      <c r="N25" s="101" t="n">
        <f aca="false">N19-N24</f>
        <v>0</v>
      </c>
      <c r="O25" s="102" t="n">
        <f aca="false">O19-O24</f>
        <v>0</v>
      </c>
    </row>
    <row r="26" customFormat="false" ht="15" hidden="false" customHeight="false" outlineLevel="0" collapsed="false">
      <c r="B26" s="83"/>
      <c r="C26" s="103" t="s">
        <v>137</v>
      </c>
      <c r="D26" s="104" t="n">
        <f aca="false">D5+D14+D25</f>
        <v>0</v>
      </c>
      <c r="E26" s="104" t="n">
        <f aca="false">E5+E14+E25</f>
        <v>0</v>
      </c>
      <c r="F26" s="104" t="n">
        <f aca="false">F5+F14+F25</f>
        <v>0</v>
      </c>
      <c r="G26" s="104" t="n">
        <f aca="false">G5+G14+G25</f>
        <v>0</v>
      </c>
      <c r="H26" s="104" t="n">
        <f aca="false">H5+H14+H25</f>
        <v>0</v>
      </c>
      <c r="I26" s="104" t="n">
        <f aca="false">I5+I14+I25</f>
        <v>0</v>
      </c>
      <c r="J26" s="104" t="n">
        <f aca="false">J5+J14+J25</f>
        <v>0</v>
      </c>
      <c r="K26" s="104" t="n">
        <f aca="false">K5+K14+K25</f>
        <v>0</v>
      </c>
      <c r="L26" s="104" t="n">
        <f aca="false">L5+L14+L25</f>
        <v>0</v>
      </c>
      <c r="M26" s="104" t="n">
        <f aca="false">M5+M14+M25</f>
        <v>0</v>
      </c>
      <c r="N26" s="104" t="n">
        <f aca="false">N5+N14+N25</f>
        <v>0</v>
      </c>
      <c r="O26" s="105" t="n">
        <f aca="false">O5+O14+O25</f>
        <v>0</v>
      </c>
    </row>
    <row r="27" customFormat="false" ht="15" hidden="false" customHeight="false" outlineLevel="0" collapsed="false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</row>
    <row r="28" customFormat="false" ht="15" hidden="false" customHeight="false" outlineLevel="0" collapsed="false">
      <c r="B28" s="106"/>
      <c r="C28" s="107" t="s">
        <v>154</v>
      </c>
      <c r="D28" s="108" t="n">
        <f aca="false">D26-D10</f>
        <v>0</v>
      </c>
      <c r="E28" s="108" t="n">
        <f aca="false">E26-E10</f>
        <v>0</v>
      </c>
      <c r="F28" s="108" t="n">
        <f aca="false">F26-F10</f>
        <v>0</v>
      </c>
      <c r="G28" s="108" t="n">
        <f aca="false">G26-G10</f>
        <v>0</v>
      </c>
      <c r="H28" s="108" t="n">
        <f aca="false">H26-H10</f>
        <v>0</v>
      </c>
      <c r="I28" s="108" t="n">
        <f aca="false">I26-I10</f>
        <v>0</v>
      </c>
      <c r="J28" s="108" t="n">
        <f aca="false">J26-J10</f>
        <v>0</v>
      </c>
      <c r="K28" s="108" t="n">
        <f aca="false">K26-K10</f>
        <v>0</v>
      </c>
      <c r="L28" s="108" t="n">
        <f aca="false">L26-L10</f>
        <v>0</v>
      </c>
      <c r="M28" s="108" t="n">
        <f aca="false">M26-M10</f>
        <v>0</v>
      </c>
      <c r="N28" s="108" t="n">
        <f aca="false">N26-N10</f>
        <v>0</v>
      </c>
      <c r="O28" s="109" t="n">
        <f aca="false">O26-O10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3438</TotalTime>
  <Application>LibreOffice/5.2.0.4$MacOSX_X86_64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2016-03-24T22:28:47Z</dcterms:created>
  <dc:creator>Eddie Tang</dc:creator>
  <dc:description/>
  <dc:language>en-US</dc:language>
  <cp:lastModifiedBy/>
  <dcterms:modified xsi:type="dcterms:W3CDTF">2016-09-01T17:13:14Z</dcterms:modified>
  <cp:revision>171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